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<sst xmlns="http://schemas.openxmlformats.org/spreadsheetml/2006/main" count="61">
  <si>
    <t>部门决算一般公共预算财政拨款支出明细表（按功能分类科目）</t>
  </si>
  <si>
    <t>05表</t>
  </si>
  <si>
    <t>编制部门：</t>
  </si>
  <si>
    <t>单位：万元</t>
  </si>
  <si>
    <t>项    目</t>
  </si>
  <si>
    <t>本年支出合计</t>
  </si>
  <si>
    <t>基本支出</t>
  </si>
  <si>
    <t>项目支出</t>
  </si>
  <si>
    <t>备注</t>
  </si>
  <si>
    <t>功能分类科目编码</t>
  </si>
  <si>
    <t>科目名称</t>
  </si>
  <si>
    <t>小计</t>
  </si>
  <si>
    <t>人员经费</t>
  </si>
  <si>
    <t>公用经费</t>
  </si>
  <si>
    <t/>
  </si>
  <si>
    <t>合计</t>
  </si>
  <si>
    <t>207</t>
  </si>
  <si>
    <t>文化体育与传媒支出</t>
  </si>
  <si>
    <t>20701</t>
  </si>
  <si>
    <t>文化</t>
  </si>
  <si>
    <t>2070101</t>
  </si>
  <si>
    <t xml:space="preserve">  行政运行</t>
  </si>
  <si>
    <t>2070102</t>
  </si>
  <si>
    <t xml:space="preserve">  一般行政管理事务</t>
  </si>
  <si>
    <t>2070104</t>
  </si>
  <si>
    <t xml:space="preserve">  图书馆</t>
  </si>
  <si>
    <t>2070108</t>
  </si>
  <si>
    <t xml:space="preserve">  文化活动</t>
  </si>
  <si>
    <t>2070109</t>
  </si>
  <si>
    <t xml:space="preserve">  群众文化</t>
  </si>
  <si>
    <t>文化创作与保护</t>
  </si>
  <si>
    <t>2070199</t>
  </si>
  <si>
    <t xml:space="preserve">  其他文化支出</t>
  </si>
  <si>
    <t>20702</t>
  </si>
  <si>
    <t>文物</t>
  </si>
  <si>
    <t>2070204</t>
  </si>
  <si>
    <t xml:space="preserve">  文物保护</t>
  </si>
  <si>
    <t>2070299</t>
  </si>
  <si>
    <t xml:space="preserve">  其他文物支出</t>
  </si>
  <si>
    <t>20799</t>
  </si>
  <si>
    <t>其他文化体育与传媒支出</t>
  </si>
  <si>
    <t>2079999</t>
  </si>
  <si>
    <t xml:space="preserve">  其他文化体育与传媒支出</t>
  </si>
  <si>
    <t>208</t>
  </si>
  <si>
    <t>社会保障和就业支出</t>
  </si>
  <si>
    <t>20805</t>
  </si>
  <si>
    <t>行政事业单位离退休</t>
  </si>
  <si>
    <t>2080501</t>
  </si>
  <si>
    <t xml:space="preserve">  归口管理的行政单位离退休</t>
  </si>
  <si>
    <t>216</t>
  </si>
  <si>
    <t>商业服务业等支出</t>
  </si>
  <si>
    <t>21605</t>
  </si>
  <si>
    <t>旅游业管理与服务支出</t>
  </si>
  <si>
    <t xml:space="preserve">  旅游宣传</t>
  </si>
  <si>
    <t>221</t>
  </si>
  <si>
    <t>住房保障支出</t>
  </si>
  <si>
    <t>22102</t>
  </si>
  <si>
    <t>住房改革支出</t>
  </si>
  <si>
    <t>2210201</t>
  </si>
  <si>
    <t xml:space="preserve">  住房公积金</t>
  </si>
  <si>
    <t>注：本表反映部门本年度一般公共预算财政拨款实际支出情况。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</si>
</sst>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Arial"/>
      <charset val="0"/>
    </font>
    <font>
      <sz val="10"/>
      <name val="Arial"/>
      <charset val="0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sz val="11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6" borderId="19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21" fillId="9" borderId="1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176" fontId="8" fillId="0" borderId="10" xfId="0" applyNumberFormat="1" applyFont="1" applyFill="1" applyBorder="1" applyAlignment="1">
      <alignment horizontal="right" vertical="center" shrinkToFit="1"/>
    </xf>
    <xf numFmtId="176" fontId="8" fillId="0" borderId="2" xfId="0" applyNumberFormat="1" applyFont="1" applyFill="1" applyBorder="1" applyAlignment="1"/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176" fontId="9" fillId="0" borderId="10" xfId="0" applyNumberFormat="1" applyFont="1" applyFill="1" applyBorder="1" applyAlignment="1">
      <alignment horizontal="right" vertical="center" shrinkToFit="1"/>
    </xf>
    <xf numFmtId="176" fontId="9" fillId="0" borderId="2" xfId="0" applyNumberFormat="1" applyFont="1" applyFill="1" applyBorder="1" applyAlignment="1"/>
    <xf numFmtId="176" fontId="7" fillId="0" borderId="2" xfId="0" applyNumberFormat="1" applyFont="1" applyFill="1" applyBorder="1" applyAlignment="1"/>
    <xf numFmtId="0" fontId="9" fillId="0" borderId="11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0" fontId="3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130" zoomScaleNormal="130" topLeftCell="A10" workbookViewId="0">
      <selection activeCell="E6" sqref="E6"/>
    </sheetView>
  </sheetViews>
  <sheetFormatPr defaultColWidth="6.875" defaultRowHeight="12.75" customHeight="1"/>
  <cols>
    <col min="1" max="1" width="9.25" style="1" customWidth="1"/>
    <col min="2" max="2" width="23" style="1" customWidth="1"/>
    <col min="3" max="3" width="14.75" style="1" customWidth="1"/>
    <col min="4" max="4" width="15.25" style="1" hidden="1" customWidth="1"/>
    <col min="5" max="5" width="15.7583333333333" style="1" customWidth="1"/>
    <col min="6" max="6" width="16.625" style="1" customWidth="1"/>
    <col min="7" max="7" width="17.125" style="1" customWidth="1"/>
    <col min="8" max="8" width="17.75" style="1" customWidth="1"/>
    <col min="9" max="9" width="20.8583333333333" style="1" customWidth="1"/>
    <col min="10" max="257" width="6.875" style="1" customWidth="1"/>
    <col min="258" max="16384" width="6.875" style="1"/>
  </cols>
  <sheetData>
    <row r="1" s="1" customFormat="1" ht="2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3.5" customHeight="1" spans="1:9">
      <c r="A2" s="4"/>
      <c r="B2" s="4"/>
      <c r="C2" s="4"/>
      <c r="D2" s="4"/>
      <c r="E2" s="4"/>
      <c r="F2" s="4"/>
      <c r="G2" s="4"/>
      <c r="H2" s="4"/>
      <c r="I2" s="26" t="s">
        <v>1</v>
      </c>
    </row>
    <row r="3" s="1" customFormat="1" ht="18" customHeight="1" spans="1:9">
      <c r="A3" s="5" t="s">
        <v>2</v>
      </c>
      <c r="B3" s="5"/>
      <c r="C3" s="6"/>
      <c r="D3" s="6"/>
      <c r="E3" s="6"/>
      <c r="F3" s="6"/>
      <c r="G3" s="6"/>
      <c r="H3" s="6"/>
      <c r="I3" s="27" t="s">
        <v>3</v>
      </c>
    </row>
    <row r="4" s="1" customFormat="1" ht="22.5" customHeight="1" spans="1:9">
      <c r="A4" s="7" t="s">
        <v>4</v>
      </c>
      <c r="B4" s="7"/>
      <c r="C4" s="8" t="s">
        <v>5</v>
      </c>
      <c r="D4" s="9" t="s">
        <v>6</v>
      </c>
      <c r="E4" s="10"/>
      <c r="F4" s="11"/>
      <c r="G4" s="12"/>
      <c r="H4" s="8" t="s">
        <v>7</v>
      </c>
      <c r="I4" s="8" t="s">
        <v>8</v>
      </c>
    </row>
    <row r="5" s="1" customFormat="1" ht="33.75" customHeight="1" spans="1:9">
      <c r="A5" s="7" t="s">
        <v>9</v>
      </c>
      <c r="B5" s="7" t="s">
        <v>10</v>
      </c>
      <c r="C5" s="13"/>
      <c r="D5" s="7" t="s">
        <v>11</v>
      </c>
      <c r="E5" s="7" t="s">
        <v>11</v>
      </c>
      <c r="F5" s="7" t="s">
        <v>12</v>
      </c>
      <c r="G5" s="7" t="s">
        <v>13</v>
      </c>
      <c r="H5" s="13"/>
      <c r="I5" s="13"/>
    </row>
    <row r="6" s="2" customFormat="1" ht="15.4" customHeight="1" spans="1:9">
      <c r="A6" s="14" t="s">
        <v>14</v>
      </c>
      <c r="B6" s="15" t="s">
        <v>15</v>
      </c>
      <c r="C6" s="16">
        <v>853.16</v>
      </c>
      <c r="D6" s="17"/>
      <c r="E6" s="17">
        <v>593.91</v>
      </c>
      <c r="F6" s="17">
        <f>F7+F21+F24+F27</f>
        <v>345.88</v>
      </c>
      <c r="G6" s="17">
        <v>248.03</v>
      </c>
      <c r="H6" s="17">
        <f>H7+H21+H24+H27</f>
        <v>259.25</v>
      </c>
      <c r="I6" s="28"/>
    </row>
    <row r="7" s="3" customFormat="1" ht="15.4" customHeight="1" spans="1:9">
      <c r="A7" s="18" t="s">
        <v>16</v>
      </c>
      <c r="B7" s="19" t="s">
        <v>17</v>
      </c>
      <c r="C7" s="20">
        <v>806.18</v>
      </c>
      <c r="D7" s="21"/>
      <c r="E7" s="22">
        <f t="shared" ref="E7:E29" si="0">F7+G7</f>
        <v>546.94</v>
      </c>
      <c r="F7" s="21">
        <f>SUM(F8,F16,F19)</f>
        <v>316.62</v>
      </c>
      <c r="G7" s="21">
        <v>230.32</v>
      </c>
      <c r="H7" s="21">
        <f>SUM(H8,H16,H19)</f>
        <v>259.25</v>
      </c>
      <c r="I7" s="29"/>
    </row>
    <row r="8" s="3" customFormat="1" ht="15.4" customHeight="1" spans="1:9">
      <c r="A8" s="18" t="s">
        <v>18</v>
      </c>
      <c r="B8" s="19" t="s">
        <v>19</v>
      </c>
      <c r="C8" s="20">
        <f>SUM(F8,G8,H8)</f>
        <v>629.23</v>
      </c>
      <c r="D8" s="21"/>
      <c r="E8" s="22">
        <f>F8+G8</f>
        <v>453.83</v>
      </c>
      <c r="F8" s="21">
        <f>F9+F10+F11+F12+F13+F15</f>
        <v>290.75</v>
      </c>
      <c r="G8" s="21">
        <f>SUM(G9:G15)</f>
        <v>163.08</v>
      </c>
      <c r="H8" s="21">
        <f>SUM(H9:H15)</f>
        <v>175.4</v>
      </c>
      <c r="I8" s="29"/>
    </row>
    <row r="9" s="3" customFormat="1" ht="15.4" customHeight="1" spans="1:9">
      <c r="A9" s="18" t="s">
        <v>20</v>
      </c>
      <c r="B9" s="19" t="s">
        <v>21</v>
      </c>
      <c r="C9" s="20">
        <f t="shared" ref="C9:C29" si="1">SUM(F9,G9,H9)</f>
        <v>184.38</v>
      </c>
      <c r="D9" s="21"/>
      <c r="E9" s="22">
        <f t="shared" si="0"/>
        <v>184.38</v>
      </c>
      <c r="F9" s="21">
        <v>177.74</v>
      </c>
      <c r="G9" s="21">
        <v>6.64</v>
      </c>
      <c r="H9" s="21">
        <v>0</v>
      </c>
      <c r="I9" s="29"/>
    </row>
    <row r="10" s="3" customFormat="1" ht="15.4" customHeight="1" spans="1:9">
      <c r="A10" s="18" t="s">
        <v>22</v>
      </c>
      <c r="B10" s="19" t="s">
        <v>23</v>
      </c>
      <c r="C10" s="20">
        <f t="shared" si="1"/>
        <v>0.4</v>
      </c>
      <c r="D10" s="21"/>
      <c r="E10" s="22">
        <f t="shared" si="0"/>
        <v>0</v>
      </c>
      <c r="F10" s="21"/>
      <c r="G10" s="21"/>
      <c r="H10" s="21">
        <v>0.4</v>
      </c>
      <c r="I10" s="29"/>
    </row>
    <row r="11" s="3" customFormat="1" ht="15.4" customHeight="1" spans="1:9">
      <c r="A11" s="18" t="s">
        <v>24</v>
      </c>
      <c r="B11" s="19" t="s">
        <v>25</v>
      </c>
      <c r="C11" s="20">
        <f t="shared" si="1"/>
        <v>130</v>
      </c>
      <c r="D11" s="21"/>
      <c r="E11" s="22">
        <f t="shared" si="0"/>
        <v>130</v>
      </c>
      <c r="F11" s="21">
        <v>41.23</v>
      </c>
      <c r="G11" s="21">
        <v>88.77</v>
      </c>
      <c r="H11" s="21"/>
      <c r="I11" s="29"/>
    </row>
    <row r="12" s="3" customFormat="1" ht="15.4" customHeight="1" spans="1:9">
      <c r="A12" s="18" t="s">
        <v>26</v>
      </c>
      <c r="B12" s="19" t="s">
        <v>27</v>
      </c>
      <c r="C12" s="20">
        <f t="shared" si="1"/>
        <v>5.3</v>
      </c>
      <c r="D12" s="21"/>
      <c r="E12" s="22">
        <f t="shared" si="0"/>
        <v>5.3</v>
      </c>
      <c r="F12" s="21"/>
      <c r="G12" s="21">
        <v>5.3</v>
      </c>
      <c r="H12" s="21"/>
      <c r="I12" s="29"/>
    </row>
    <row r="13" s="3" customFormat="1" ht="15.4" customHeight="1" spans="1:9">
      <c r="A13" s="18" t="s">
        <v>28</v>
      </c>
      <c r="B13" s="19" t="s">
        <v>29</v>
      </c>
      <c r="C13" s="20">
        <f t="shared" si="1"/>
        <v>93.94</v>
      </c>
      <c r="D13" s="21"/>
      <c r="E13" s="22">
        <f t="shared" si="0"/>
        <v>93.94</v>
      </c>
      <c r="F13" s="21">
        <v>71.78</v>
      </c>
      <c r="G13" s="21">
        <v>22.16</v>
      </c>
      <c r="H13" s="21"/>
      <c r="I13" s="29"/>
    </row>
    <row r="14" s="3" customFormat="1" ht="15.4" customHeight="1" spans="1:9">
      <c r="A14" s="18">
        <v>2070111</v>
      </c>
      <c r="B14" s="19" t="s">
        <v>30</v>
      </c>
      <c r="C14" s="20">
        <f t="shared" si="1"/>
        <v>10</v>
      </c>
      <c r="D14" s="21"/>
      <c r="E14" s="22">
        <f t="shared" si="0"/>
        <v>10</v>
      </c>
      <c r="F14" s="21"/>
      <c r="G14" s="21">
        <v>10</v>
      </c>
      <c r="H14" s="21"/>
      <c r="I14" s="29"/>
    </row>
    <row r="15" s="3" customFormat="1" ht="15.4" customHeight="1" spans="1:9">
      <c r="A15" s="18" t="s">
        <v>31</v>
      </c>
      <c r="B15" s="19" t="s">
        <v>32</v>
      </c>
      <c r="C15" s="20">
        <f t="shared" si="1"/>
        <v>205.21</v>
      </c>
      <c r="D15" s="21"/>
      <c r="E15" s="22">
        <f t="shared" si="0"/>
        <v>30.21</v>
      </c>
      <c r="F15" s="21"/>
      <c r="G15" s="21">
        <v>30.21</v>
      </c>
      <c r="H15" s="21">
        <v>175</v>
      </c>
      <c r="I15" s="29"/>
    </row>
    <row r="16" s="3" customFormat="1" ht="15.4" customHeight="1" spans="1:9">
      <c r="A16" s="18" t="s">
        <v>33</v>
      </c>
      <c r="B16" s="19" t="s">
        <v>34</v>
      </c>
      <c r="C16" s="20">
        <f t="shared" si="1"/>
        <v>136.96</v>
      </c>
      <c r="D16" s="21"/>
      <c r="E16" s="22">
        <f t="shared" si="0"/>
        <v>93.11</v>
      </c>
      <c r="F16" s="21">
        <f>SUM(F17,F18)</f>
        <v>25.87</v>
      </c>
      <c r="G16" s="21">
        <f>SUM(G17,G18)</f>
        <v>67.24</v>
      </c>
      <c r="H16" s="21">
        <f>SUM(H17,H18)</f>
        <v>43.85</v>
      </c>
      <c r="I16" s="29"/>
    </row>
    <row r="17" s="3" customFormat="1" ht="15.4" customHeight="1" spans="1:9">
      <c r="A17" s="18" t="s">
        <v>35</v>
      </c>
      <c r="B17" s="19" t="s">
        <v>36</v>
      </c>
      <c r="C17" s="20">
        <f t="shared" si="1"/>
        <v>130.16</v>
      </c>
      <c r="D17" s="21"/>
      <c r="E17" s="22">
        <f t="shared" si="0"/>
        <v>86.31</v>
      </c>
      <c r="F17" s="21">
        <v>25.87</v>
      </c>
      <c r="G17" s="21">
        <v>60.44</v>
      </c>
      <c r="H17" s="21">
        <v>43.85</v>
      </c>
      <c r="I17" s="29"/>
    </row>
    <row r="18" s="3" customFormat="1" ht="15.4" customHeight="1" spans="1:9">
      <c r="A18" s="18" t="s">
        <v>37</v>
      </c>
      <c r="B18" s="19" t="s">
        <v>38</v>
      </c>
      <c r="C18" s="20">
        <f t="shared" si="1"/>
        <v>6.8</v>
      </c>
      <c r="D18" s="21"/>
      <c r="E18" s="22">
        <f t="shared" si="0"/>
        <v>6.8</v>
      </c>
      <c r="F18" s="21"/>
      <c r="G18" s="21">
        <v>6.8</v>
      </c>
      <c r="H18" s="21"/>
      <c r="I18" s="29"/>
    </row>
    <row r="19" s="3" customFormat="1" ht="15.4" customHeight="1" spans="1:9">
      <c r="A19" s="18" t="s">
        <v>39</v>
      </c>
      <c r="B19" s="19" t="s">
        <v>40</v>
      </c>
      <c r="C19" s="20">
        <f t="shared" si="1"/>
        <v>40</v>
      </c>
      <c r="D19" s="21"/>
      <c r="E19" s="22">
        <f t="shared" si="0"/>
        <v>0</v>
      </c>
      <c r="F19" s="21"/>
      <c r="G19" s="21"/>
      <c r="H19" s="21">
        <v>40</v>
      </c>
      <c r="I19" s="29"/>
    </row>
    <row r="20" s="3" customFormat="1" ht="15.4" customHeight="1" spans="1:9">
      <c r="A20" s="18" t="s">
        <v>41</v>
      </c>
      <c r="B20" s="19" t="s">
        <v>42</v>
      </c>
      <c r="C20" s="20">
        <f t="shared" si="1"/>
        <v>40</v>
      </c>
      <c r="D20" s="21"/>
      <c r="E20" s="22">
        <f t="shared" si="0"/>
        <v>0</v>
      </c>
      <c r="F20" s="21"/>
      <c r="G20" s="21"/>
      <c r="H20" s="21">
        <v>40</v>
      </c>
      <c r="I20" s="29"/>
    </row>
    <row r="21" s="3" customFormat="1" ht="15.4" customHeight="1" spans="1:9">
      <c r="A21" s="18" t="s">
        <v>43</v>
      </c>
      <c r="B21" s="19" t="s">
        <v>44</v>
      </c>
      <c r="C21" s="20">
        <f t="shared" si="1"/>
        <v>10.7</v>
      </c>
      <c r="D21" s="21"/>
      <c r="E21" s="22">
        <f t="shared" si="0"/>
        <v>10.7</v>
      </c>
      <c r="F21" s="21">
        <v>10.6</v>
      </c>
      <c r="G21" s="21">
        <v>0.1</v>
      </c>
      <c r="H21" s="21"/>
      <c r="I21" s="29"/>
    </row>
    <row r="22" s="3" customFormat="1" ht="15.4" customHeight="1" spans="1:9">
      <c r="A22" s="18" t="s">
        <v>45</v>
      </c>
      <c r="B22" s="19" t="s">
        <v>46</v>
      </c>
      <c r="C22" s="20">
        <f t="shared" si="1"/>
        <v>10.7</v>
      </c>
      <c r="D22" s="21"/>
      <c r="E22" s="22">
        <f t="shared" si="0"/>
        <v>10.7</v>
      </c>
      <c r="F22" s="21">
        <v>10.6</v>
      </c>
      <c r="G22" s="21">
        <v>0.1</v>
      </c>
      <c r="H22" s="21"/>
      <c r="I22" s="29"/>
    </row>
    <row r="23" s="3" customFormat="1" ht="15.4" customHeight="1" spans="1:9">
      <c r="A23" s="18" t="s">
        <v>47</v>
      </c>
      <c r="B23" s="19" t="s">
        <v>48</v>
      </c>
      <c r="C23" s="20">
        <f t="shared" si="1"/>
        <v>10.7</v>
      </c>
      <c r="D23" s="21"/>
      <c r="E23" s="22">
        <f t="shared" si="0"/>
        <v>10.7</v>
      </c>
      <c r="F23" s="21">
        <v>10.6</v>
      </c>
      <c r="G23" s="21">
        <v>0.1</v>
      </c>
      <c r="H23" s="21"/>
      <c r="I23" s="29"/>
    </row>
    <row r="24" s="3" customFormat="1" ht="15.4" customHeight="1" spans="1:9">
      <c r="A24" s="18" t="s">
        <v>49</v>
      </c>
      <c r="B24" s="19" t="s">
        <v>50</v>
      </c>
      <c r="C24" s="20">
        <f t="shared" si="1"/>
        <v>17.61</v>
      </c>
      <c r="D24" s="21"/>
      <c r="E24" s="22">
        <f t="shared" si="0"/>
        <v>17.61</v>
      </c>
      <c r="F24" s="21"/>
      <c r="G24" s="21">
        <v>17.61</v>
      </c>
      <c r="H24" s="21"/>
      <c r="I24" s="29"/>
    </row>
    <row r="25" s="3" customFormat="1" ht="15.4" customHeight="1" spans="1:9">
      <c r="A25" s="18" t="s">
        <v>51</v>
      </c>
      <c r="B25" s="19" t="s">
        <v>52</v>
      </c>
      <c r="C25" s="20">
        <f t="shared" si="1"/>
        <v>17.61</v>
      </c>
      <c r="D25" s="21"/>
      <c r="E25" s="22">
        <f t="shared" si="0"/>
        <v>17.61</v>
      </c>
      <c r="F25" s="21"/>
      <c r="G25" s="21">
        <v>17.61</v>
      </c>
      <c r="H25" s="21"/>
      <c r="I25" s="29"/>
    </row>
    <row r="26" s="3" customFormat="1" ht="15.4" customHeight="1" spans="1:9">
      <c r="A26" s="18">
        <v>2160599</v>
      </c>
      <c r="B26" s="19" t="s">
        <v>53</v>
      </c>
      <c r="C26" s="20">
        <f t="shared" si="1"/>
        <v>17.61</v>
      </c>
      <c r="D26" s="21"/>
      <c r="E26" s="22">
        <f t="shared" si="0"/>
        <v>17.61</v>
      </c>
      <c r="F26" s="21"/>
      <c r="G26" s="21">
        <v>17.61</v>
      </c>
      <c r="H26" s="21"/>
      <c r="I26" s="29"/>
    </row>
    <row r="27" s="3" customFormat="1" ht="15.4" customHeight="1" spans="1:9">
      <c r="A27" s="18" t="s">
        <v>54</v>
      </c>
      <c r="B27" s="19" t="s">
        <v>55</v>
      </c>
      <c r="C27" s="20">
        <f t="shared" si="1"/>
        <v>18.66</v>
      </c>
      <c r="D27" s="21"/>
      <c r="E27" s="22">
        <f t="shared" si="0"/>
        <v>18.66</v>
      </c>
      <c r="F27" s="21">
        <v>18.66</v>
      </c>
      <c r="G27" s="21"/>
      <c r="H27" s="21"/>
      <c r="I27" s="29"/>
    </row>
    <row r="28" s="3" customFormat="1" ht="15.4" customHeight="1" spans="1:9">
      <c r="A28" s="18" t="s">
        <v>56</v>
      </c>
      <c r="B28" s="19" t="s">
        <v>57</v>
      </c>
      <c r="C28" s="20">
        <f t="shared" si="1"/>
        <v>18.66</v>
      </c>
      <c r="D28" s="21"/>
      <c r="E28" s="22">
        <f t="shared" si="0"/>
        <v>18.66</v>
      </c>
      <c r="F28" s="21">
        <v>18.66</v>
      </c>
      <c r="G28" s="21"/>
      <c r="H28" s="21"/>
      <c r="I28" s="29"/>
    </row>
    <row r="29" s="3" customFormat="1" ht="15.4" customHeight="1" spans="1:9">
      <c r="A29" s="23" t="s">
        <v>58</v>
      </c>
      <c r="B29" s="24" t="s">
        <v>59</v>
      </c>
      <c r="C29" s="20">
        <f t="shared" si="1"/>
        <v>18.66</v>
      </c>
      <c r="D29" s="21"/>
      <c r="E29" s="22">
        <f t="shared" si="0"/>
        <v>18.66</v>
      </c>
      <c r="F29" s="21">
        <v>18.66</v>
      </c>
      <c r="G29" s="21"/>
      <c r="H29" s="21"/>
      <c r="I29" s="29"/>
    </row>
    <row r="30" s="1" customFormat="1" ht="15.75" customHeight="1" spans="1:9">
      <c r="A30" s="25" t="s">
        <v>60</v>
      </c>
      <c r="B30" s="25"/>
      <c r="C30" s="25"/>
      <c r="D30" s="25"/>
      <c r="E30" s="25"/>
      <c r="F30" s="25"/>
      <c r="G30" s="25"/>
      <c r="H30" s="25"/>
      <c r="I30" s="25"/>
    </row>
  </sheetData>
  <mergeCells count="8">
    <mergeCell ref="A1:I1"/>
    <mergeCell ref="A3:B3"/>
    <mergeCell ref="A4:B4"/>
    <mergeCell ref="D4:G4"/>
    <mergeCell ref="A30:I30"/>
    <mergeCell ref="C4:C5"/>
    <mergeCell ref="H4:H5"/>
    <mergeCell ref="I4:I5"/>
  </mergeCells>
  <pageMargins left="0.751388888888889" right="0.751388888888889" top="1" bottom="1" header="0.511805555555556" footer="0.511805555555556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蒙古后裔</cp:lastModifiedBy>
  <dcterms:created xsi:type="dcterms:W3CDTF">2018-02-27T11:14:00Z</dcterms:created>
  <dcterms:modified xsi:type="dcterms:W3CDTF">2018-10-18T10:53:46Z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