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440"/>
  </bookViews>
  <sheets>
    <sheet name="Sheet1  (2)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<sst xmlns="http://schemas.openxmlformats.org/spreadsheetml/2006/main" count="69">
  <si>
    <t>部门决算支出总表</t>
  </si>
  <si>
    <t>03表</t>
  </si>
  <si>
    <t>编制部门：宝鸡市金台区文化广电局</t>
  </si>
  <si>
    <t>单位：万元</t>
  </si>
  <si>
    <t>项目</t>
  </si>
  <si>
    <t/>
  </si>
  <si>
    <t>合计</t>
  </si>
  <si>
    <t>基本支出</t>
  </si>
  <si>
    <t>项目支出</t>
  </si>
  <si>
    <t>上缴上级支出</t>
  </si>
  <si>
    <t>经营支出</t>
  </si>
  <si>
    <t>对附属单位补助支出</t>
  </si>
  <si>
    <t>功能分类科目编码</t>
  </si>
  <si>
    <t>科目名称</t>
  </si>
  <si>
    <t>207</t>
  </si>
  <si>
    <t>文化体育与传媒支出</t>
  </si>
  <si>
    <t>20701</t>
  </si>
  <si>
    <t>文化</t>
  </si>
  <si>
    <t>2070101</t>
  </si>
  <si>
    <t xml:space="preserve">  行政运行</t>
  </si>
  <si>
    <t>2070102</t>
  </si>
  <si>
    <t xml:space="preserve">  一般行政管理事务</t>
  </si>
  <si>
    <t>2070104</t>
  </si>
  <si>
    <t xml:space="preserve">  图书馆</t>
  </si>
  <si>
    <t>2070108</t>
  </si>
  <si>
    <t xml:space="preserve">  文化活动</t>
  </si>
  <si>
    <t>2070109</t>
  </si>
  <si>
    <t xml:space="preserve">  群众文化</t>
  </si>
  <si>
    <t>2070199</t>
  </si>
  <si>
    <t xml:space="preserve">  其他文化支出</t>
  </si>
  <si>
    <t>20702</t>
  </si>
  <si>
    <t>文物</t>
  </si>
  <si>
    <t>2070204</t>
  </si>
  <si>
    <t xml:space="preserve">  文物保护</t>
  </si>
  <si>
    <t>2070299</t>
  </si>
  <si>
    <t xml:space="preserve">  其他文物支出</t>
  </si>
  <si>
    <t>20707</t>
  </si>
  <si>
    <t>国家电影事业发展专项资金及对应专项债务收入安排的支出</t>
  </si>
  <si>
    <t>2070702</t>
  </si>
  <si>
    <t xml:space="preserve">  资助城市影院</t>
  </si>
  <si>
    <t>20799</t>
  </si>
  <si>
    <t>其他文化体育与传媒支出</t>
  </si>
  <si>
    <t>2079999</t>
  </si>
  <si>
    <t xml:space="preserve">  其他文化体育与传媒支出</t>
  </si>
  <si>
    <t>208</t>
  </si>
  <si>
    <t>社会保障和就业支出</t>
  </si>
  <si>
    <t>20805</t>
  </si>
  <si>
    <t>行政事业单位离退休</t>
  </si>
  <si>
    <t>2080501</t>
  </si>
  <si>
    <t xml:space="preserve">  归口管理的行政单位离退休</t>
  </si>
  <si>
    <t>216</t>
  </si>
  <si>
    <t>商业服务业等支出</t>
  </si>
  <si>
    <t>21605</t>
  </si>
  <si>
    <t>旅游业管理与服务支出</t>
  </si>
  <si>
    <t>2160504</t>
  </si>
  <si>
    <t xml:space="preserve">  旅游宣传</t>
  </si>
  <si>
    <t>2160505</t>
  </si>
  <si>
    <t xml:space="preserve">  旅游行业业务管理</t>
  </si>
  <si>
    <t>21660</t>
  </si>
  <si>
    <t>旅游发展基金支出</t>
  </si>
  <si>
    <t>2166004</t>
  </si>
  <si>
    <t xml:space="preserve">  地方旅游开发项目补助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</si>
  <si>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</si>
  <si>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</si>
  <si>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</si>
  <si>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</si>
  <si>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</si>
  <si>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</si>
  <si>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注：本表反映部门本年度各项支出情况。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</si>
</sst>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rgb="FFFF0000"/>
      <name val="Arial"/>
      <charset val="0"/>
    </font>
    <font>
      <sz val="10"/>
      <color indexed="8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b/>
      <sz val="10"/>
      <color indexed="8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sz val="12"/>
      <color indexed="8"/>
      <name val="宋体"/>
      <charset val="0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3" borderId="23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10" borderId="22" applyNumberFormat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4" fontId="9" fillId="0" borderId="5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4" fontId="9" fillId="0" borderId="1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/>
    <xf numFmtId="176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176" fontId="6" fillId="0" borderId="7" xfId="0" applyNumberFormat="1" applyFont="1" applyFill="1" applyBorder="1" applyAlignment="1">
      <alignment horizontal="right" vertical="center" shrinkToFit="1"/>
    </xf>
    <xf numFmtId="176" fontId="6" fillId="0" borderId="14" xfId="0" applyNumberFormat="1" applyFont="1" applyFill="1" applyBorder="1" applyAlignment="1">
      <alignment horizontal="right" vertical="center" shrinkToFit="1"/>
    </xf>
    <xf numFmtId="4" fontId="9" fillId="0" borderId="12" xfId="0" applyNumberFormat="1" applyFont="1" applyFill="1" applyBorder="1" applyAlignment="1">
      <alignment horizontal="right" vertical="center" shrinkToFit="1"/>
    </xf>
    <xf numFmtId="4" fontId="9" fillId="0" borderId="13" xfId="0" applyNumberFormat="1" applyFont="1" applyFill="1" applyBorder="1" applyAlignment="1">
      <alignment horizontal="right" vertical="center" shrinkToFit="1"/>
    </xf>
    <xf numFmtId="4" fontId="9" fillId="0" borderId="7" xfId="0" applyNumberFormat="1" applyFont="1" applyFill="1" applyBorder="1" applyAlignment="1">
      <alignment horizontal="right" vertical="center" shrinkToFit="1"/>
    </xf>
    <xf numFmtId="4" fontId="9" fillId="0" borderId="8" xfId="0" applyNumberFormat="1" applyFont="1" applyFill="1" applyBorder="1" applyAlignment="1">
      <alignment horizontal="right" vertical="center" shrinkToFit="1"/>
    </xf>
    <xf numFmtId="4" fontId="9" fillId="0" borderId="15" xfId="0" applyNumberFormat="1" applyFont="1" applyFill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14" sqref="M14"/>
    </sheetView>
  </sheetViews>
  <sheetFormatPr defaultColWidth="8" defaultRowHeight="12.75"/>
  <cols>
    <col min="1" max="3" width="2.75" style="3" customWidth="1"/>
    <col min="4" max="4" width="32.75" style="3" customWidth="1"/>
    <col min="5" max="9" width="15" style="3" customWidth="1"/>
    <col min="10" max="10" width="16.875" style="3" customWidth="1"/>
    <col min="11" max="11" width="8.54166666666667" style="3"/>
    <col min="12" max="16384" width="8" style="3"/>
  </cols>
  <sheetData>
    <row r="1" s="1" customFormat="1" ht="2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9.5" customHeight="1" spans="1:10">
      <c r="A2" s="5"/>
      <c r="B2" s="5"/>
      <c r="C2" s="5"/>
      <c r="D2" s="5"/>
      <c r="E2" s="5"/>
      <c r="F2" s="5"/>
      <c r="G2" s="5"/>
      <c r="H2" s="6"/>
      <c r="J2" s="30" t="s">
        <v>1</v>
      </c>
    </row>
    <row r="3" s="1" customFormat="1" ht="13.5" customHeight="1" spans="1:10">
      <c r="A3" s="7" t="s">
        <v>2</v>
      </c>
      <c r="B3" s="7"/>
      <c r="C3" s="8"/>
      <c r="D3" s="8"/>
      <c r="E3" s="8"/>
      <c r="F3" s="8"/>
      <c r="G3" s="8"/>
      <c r="H3" s="6"/>
      <c r="J3" s="30" t="s">
        <v>3</v>
      </c>
    </row>
    <row r="4" ht="15.4" customHeight="1" spans="1:10">
      <c r="A4" s="9" t="s">
        <v>4</v>
      </c>
      <c r="B4" s="10" t="s">
        <v>5</v>
      </c>
      <c r="C4" s="10" t="s">
        <v>5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31" t="s">
        <v>11</v>
      </c>
    </row>
    <row r="5" ht="15.4" customHeight="1" spans="1:10">
      <c r="A5" s="12" t="s">
        <v>12</v>
      </c>
      <c r="B5" s="13" t="s">
        <v>5</v>
      </c>
      <c r="C5" s="13" t="s">
        <v>5</v>
      </c>
      <c r="D5" s="14" t="s">
        <v>13</v>
      </c>
      <c r="E5" s="13" t="s">
        <v>5</v>
      </c>
      <c r="F5" s="13" t="s">
        <v>5</v>
      </c>
      <c r="G5" s="13" t="s">
        <v>5</v>
      </c>
      <c r="H5" s="13" t="s">
        <v>5</v>
      </c>
      <c r="I5" s="13" t="s">
        <v>5</v>
      </c>
      <c r="J5" s="32" t="s">
        <v>5</v>
      </c>
    </row>
    <row r="6" ht="15.4" customHeight="1" spans="1:10">
      <c r="A6" s="12" t="s">
        <v>5</v>
      </c>
      <c r="B6" s="13" t="s">
        <v>5</v>
      </c>
      <c r="C6" s="13" t="s">
        <v>5</v>
      </c>
      <c r="D6" s="14" t="s">
        <v>5</v>
      </c>
      <c r="E6" s="13" t="s">
        <v>5</v>
      </c>
      <c r="F6" s="13" t="s">
        <v>5</v>
      </c>
      <c r="G6" s="13" t="s">
        <v>5</v>
      </c>
      <c r="H6" s="13" t="s">
        <v>5</v>
      </c>
      <c r="I6" s="13" t="s">
        <v>5</v>
      </c>
      <c r="J6" s="32" t="s">
        <v>5</v>
      </c>
    </row>
    <row r="7" ht="15.4" customHeight="1" spans="1:10">
      <c r="A7" s="12" t="s">
        <v>5</v>
      </c>
      <c r="B7" s="13" t="s">
        <v>5</v>
      </c>
      <c r="C7" s="13" t="s">
        <v>5</v>
      </c>
      <c r="D7" s="14" t="s">
        <v>5</v>
      </c>
      <c r="E7" s="13" t="s">
        <v>5</v>
      </c>
      <c r="F7" s="13" t="s">
        <v>5</v>
      </c>
      <c r="G7" s="13" t="s">
        <v>5</v>
      </c>
      <c r="H7" s="13" t="s">
        <v>5</v>
      </c>
      <c r="I7" s="13" t="s">
        <v>5</v>
      </c>
      <c r="J7" s="33" t="s">
        <v>5</v>
      </c>
    </row>
    <row r="8" ht="15.4" customHeight="1" spans="1:10">
      <c r="A8" s="15" t="s">
        <v>6</v>
      </c>
      <c r="B8" s="16"/>
      <c r="C8" s="16"/>
      <c r="D8" s="17"/>
      <c r="E8" s="18">
        <f>SUM(F8,G8,H8,I8,J8)</f>
        <v>853.16</v>
      </c>
      <c r="F8" s="19">
        <f>SUM(F9,F24,F27,F33)</f>
        <v>593.91</v>
      </c>
      <c r="G8" s="19">
        <f>G9</f>
        <v>259.25</v>
      </c>
      <c r="H8" s="19">
        <f t="shared" ref="E8:J8" si="0">SUM(H9,H24,H27,H33)</f>
        <v>0</v>
      </c>
      <c r="I8" s="34">
        <f t="shared" si="0"/>
        <v>0</v>
      </c>
      <c r="J8" s="35">
        <f t="shared" si="0"/>
        <v>0</v>
      </c>
    </row>
    <row r="9" s="2" customFormat="1" ht="15.4" customHeight="1" spans="1:10">
      <c r="A9" s="20" t="s">
        <v>14</v>
      </c>
      <c r="B9" s="21" t="s">
        <v>5</v>
      </c>
      <c r="C9" s="21" t="s">
        <v>5</v>
      </c>
      <c r="D9" s="21" t="s">
        <v>15</v>
      </c>
      <c r="E9" s="18">
        <f t="shared" ref="E9:E35" si="1">SUM(F9,G9,H9,I9,J9)</f>
        <v>806.18</v>
      </c>
      <c r="F9" s="22">
        <f>SUM(F10,F17)</f>
        <v>546.93</v>
      </c>
      <c r="G9" s="22">
        <f>SUM(G10,G17,G22)</f>
        <v>259.25</v>
      </c>
      <c r="H9" s="23">
        <v>0</v>
      </c>
      <c r="I9" s="23">
        <v>0</v>
      </c>
      <c r="J9" s="36">
        <v>0</v>
      </c>
    </row>
    <row r="10" ht="15.4" customHeight="1" spans="1:10">
      <c r="A10" s="20" t="s">
        <v>16</v>
      </c>
      <c r="B10" s="21" t="s">
        <v>5</v>
      </c>
      <c r="C10" s="21" t="s">
        <v>5</v>
      </c>
      <c r="D10" s="21" t="s">
        <v>17</v>
      </c>
      <c r="E10" s="18">
        <f t="shared" si="1"/>
        <v>629.21</v>
      </c>
      <c r="F10" s="22">
        <f>SUM(F11:F16)</f>
        <v>453.81</v>
      </c>
      <c r="G10" s="22">
        <v>175.4</v>
      </c>
      <c r="H10" s="23">
        <v>0</v>
      </c>
      <c r="I10" s="23">
        <v>0</v>
      </c>
      <c r="J10" s="36">
        <v>0</v>
      </c>
    </row>
    <row r="11" ht="15.4" customHeight="1" spans="1:10">
      <c r="A11" s="20" t="s">
        <v>18</v>
      </c>
      <c r="B11" s="21" t="s">
        <v>5</v>
      </c>
      <c r="C11" s="21" t="s">
        <v>5</v>
      </c>
      <c r="D11" s="21" t="s">
        <v>19</v>
      </c>
      <c r="E11" s="18">
        <f t="shared" si="1"/>
        <v>184.38</v>
      </c>
      <c r="F11" s="22">
        <v>184.38</v>
      </c>
      <c r="G11" s="22">
        <v>0</v>
      </c>
      <c r="H11" s="23">
        <v>0</v>
      </c>
      <c r="I11" s="23">
        <v>0</v>
      </c>
      <c r="J11" s="36">
        <v>0</v>
      </c>
    </row>
    <row r="12" ht="15.4" customHeight="1" spans="1:10">
      <c r="A12" s="20" t="s">
        <v>20</v>
      </c>
      <c r="B12" s="21" t="s">
        <v>5</v>
      </c>
      <c r="C12" s="21" t="s">
        <v>5</v>
      </c>
      <c r="D12" s="21" t="s">
        <v>21</v>
      </c>
      <c r="E12" s="18">
        <f t="shared" si="1"/>
        <v>0.4</v>
      </c>
      <c r="F12" s="22">
        <v>0</v>
      </c>
      <c r="G12" s="22">
        <v>0.4</v>
      </c>
      <c r="H12" s="23">
        <v>0</v>
      </c>
      <c r="I12" s="23">
        <v>0</v>
      </c>
      <c r="J12" s="36">
        <v>0</v>
      </c>
    </row>
    <row r="13" ht="15.4" customHeight="1" spans="1:10">
      <c r="A13" s="20" t="s">
        <v>22</v>
      </c>
      <c r="B13" s="21" t="s">
        <v>5</v>
      </c>
      <c r="C13" s="21" t="s">
        <v>5</v>
      </c>
      <c r="D13" s="21" t="s">
        <v>23</v>
      </c>
      <c r="E13" s="18">
        <f t="shared" si="1"/>
        <v>129.99</v>
      </c>
      <c r="F13" s="22">
        <v>129.99</v>
      </c>
      <c r="G13" s="22">
        <v>0</v>
      </c>
      <c r="H13" s="23">
        <v>0</v>
      </c>
      <c r="I13" s="23">
        <v>0</v>
      </c>
      <c r="J13" s="37">
        <v>0</v>
      </c>
    </row>
    <row r="14" ht="15.4" customHeight="1" spans="1:10">
      <c r="A14" s="20" t="s">
        <v>24</v>
      </c>
      <c r="B14" s="21" t="s">
        <v>5</v>
      </c>
      <c r="C14" s="21" t="s">
        <v>5</v>
      </c>
      <c r="D14" s="21" t="s">
        <v>25</v>
      </c>
      <c r="E14" s="18">
        <f t="shared" si="1"/>
        <v>5.3</v>
      </c>
      <c r="F14" s="22">
        <v>5.3</v>
      </c>
      <c r="G14" s="22">
        <v>0</v>
      </c>
      <c r="H14" s="23">
        <v>0</v>
      </c>
      <c r="I14" s="38">
        <v>0</v>
      </c>
      <c r="J14" s="39">
        <v>0</v>
      </c>
    </row>
    <row r="15" ht="15.4" customHeight="1" spans="1:10">
      <c r="A15" s="20" t="s">
        <v>26</v>
      </c>
      <c r="B15" s="21" t="s">
        <v>5</v>
      </c>
      <c r="C15" s="21" t="s">
        <v>5</v>
      </c>
      <c r="D15" s="21" t="s">
        <v>27</v>
      </c>
      <c r="E15" s="18">
        <f t="shared" si="1"/>
        <v>93.94</v>
      </c>
      <c r="F15" s="22">
        <v>93.94</v>
      </c>
      <c r="G15" s="22">
        <v>0</v>
      </c>
      <c r="H15" s="23">
        <v>0</v>
      </c>
      <c r="I15" s="23">
        <v>0</v>
      </c>
      <c r="J15" s="36">
        <v>0</v>
      </c>
    </row>
    <row r="16" ht="15.4" customHeight="1" spans="1:10">
      <c r="A16" s="20" t="s">
        <v>28</v>
      </c>
      <c r="B16" s="21" t="s">
        <v>5</v>
      </c>
      <c r="C16" s="21" t="s">
        <v>5</v>
      </c>
      <c r="D16" s="21" t="s">
        <v>29</v>
      </c>
      <c r="E16" s="18">
        <f t="shared" si="1"/>
        <v>215.6</v>
      </c>
      <c r="F16" s="22">
        <v>40.2</v>
      </c>
      <c r="G16" s="22">
        <v>175.4</v>
      </c>
      <c r="H16" s="23">
        <v>0</v>
      </c>
      <c r="I16" s="23">
        <v>0</v>
      </c>
      <c r="J16" s="36">
        <v>0</v>
      </c>
    </row>
    <row r="17" ht="15.4" customHeight="1" spans="1:10">
      <c r="A17" s="20" t="s">
        <v>30</v>
      </c>
      <c r="B17" s="21" t="s">
        <v>5</v>
      </c>
      <c r="C17" s="21" t="s">
        <v>5</v>
      </c>
      <c r="D17" s="21" t="s">
        <v>31</v>
      </c>
      <c r="E17" s="18">
        <f t="shared" si="1"/>
        <v>136.97</v>
      </c>
      <c r="F17" s="22">
        <v>93.12</v>
      </c>
      <c r="G17" s="22">
        <v>43.85</v>
      </c>
      <c r="H17" s="23">
        <v>0</v>
      </c>
      <c r="I17" s="23">
        <v>0</v>
      </c>
      <c r="J17" s="36">
        <v>0</v>
      </c>
    </row>
    <row r="18" ht="15.4" customHeight="1" spans="1:10">
      <c r="A18" s="20" t="s">
        <v>32</v>
      </c>
      <c r="B18" s="21" t="s">
        <v>5</v>
      </c>
      <c r="C18" s="21" t="s">
        <v>5</v>
      </c>
      <c r="D18" s="21" t="s">
        <v>33</v>
      </c>
      <c r="E18" s="18">
        <f t="shared" si="1"/>
        <v>130.16</v>
      </c>
      <c r="F18" s="22">
        <v>86.31</v>
      </c>
      <c r="G18" s="22">
        <v>43.85</v>
      </c>
      <c r="H18" s="23">
        <v>0</v>
      </c>
      <c r="I18" s="23">
        <v>0</v>
      </c>
      <c r="J18" s="36">
        <v>0</v>
      </c>
    </row>
    <row r="19" ht="15.4" customHeight="1" spans="1:10">
      <c r="A19" s="20" t="s">
        <v>34</v>
      </c>
      <c r="B19" s="21" t="s">
        <v>5</v>
      </c>
      <c r="C19" s="21" t="s">
        <v>5</v>
      </c>
      <c r="D19" s="21" t="s">
        <v>35</v>
      </c>
      <c r="E19" s="18">
        <f t="shared" si="1"/>
        <v>6.8</v>
      </c>
      <c r="F19" s="22">
        <v>6.8</v>
      </c>
      <c r="G19" s="22">
        <v>0</v>
      </c>
      <c r="H19" s="23">
        <v>0</v>
      </c>
      <c r="I19" s="23">
        <v>0</v>
      </c>
      <c r="J19" s="36">
        <v>0</v>
      </c>
    </row>
    <row r="20" ht="15.4" customHeight="1" spans="1:10">
      <c r="A20" s="20" t="s">
        <v>36</v>
      </c>
      <c r="B20" s="21" t="s">
        <v>5</v>
      </c>
      <c r="C20" s="21" t="s">
        <v>5</v>
      </c>
      <c r="D20" s="21" t="s">
        <v>37</v>
      </c>
      <c r="E20" s="18">
        <f t="shared" si="1"/>
        <v>0</v>
      </c>
      <c r="F20" s="22">
        <v>0</v>
      </c>
      <c r="G20" s="22">
        <v>0</v>
      </c>
      <c r="H20" s="23">
        <v>0</v>
      </c>
      <c r="I20" s="23">
        <v>0</v>
      </c>
      <c r="J20" s="36">
        <v>0</v>
      </c>
    </row>
    <row r="21" ht="15.4" customHeight="1" spans="1:10">
      <c r="A21" s="20" t="s">
        <v>38</v>
      </c>
      <c r="B21" s="21" t="s">
        <v>5</v>
      </c>
      <c r="C21" s="21" t="s">
        <v>5</v>
      </c>
      <c r="D21" s="21" t="s">
        <v>39</v>
      </c>
      <c r="E21" s="18">
        <f t="shared" si="1"/>
        <v>0</v>
      </c>
      <c r="F21" s="22">
        <v>0</v>
      </c>
      <c r="G21" s="22">
        <v>0</v>
      </c>
      <c r="H21" s="23">
        <v>0</v>
      </c>
      <c r="I21" s="23">
        <v>0</v>
      </c>
      <c r="J21" s="36">
        <v>0</v>
      </c>
    </row>
    <row r="22" ht="15.4" customHeight="1" spans="1:10">
      <c r="A22" s="20" t="s">
        <v>40</v>
      </c>
      <c r="B22" s="21" t="s">
        <v>5</v>
      </c>
      <c r="C22" s="21" t="s">
        <v>5</v>
      </c>
      <c r="D22" s="21" t="s">
        <v>41</v>
      </c>
      <c r="E22" s="18">
        <f t="shared" si="1"/>
        <v>40</v>
      </c>
      <c r="F22" s="22">
        <v>0</v>
      </c>
      <c r="G22" s="22">
        <v>40</v>
      </c>
      <c r="H22" s="23">
        <v>0</v>
      </c>
      <c r="I22" s="23">
        <v>0</v>
      </c>
      <c r="J22" s="36">
        <v>0</v>
      </c>
    </row>
    <row r="23" ht="15.4" customHeight="1" spans="1:10">
      <c r="A23" s="20" t="s">
        <v>42</v>
      </c>
      <c r="B23" s="21" t="s">
        <v>5</v>
      </c>
      <c r="C23" s="21" t="s">
        <v>5</v>
      </c>
      <c r="D23" s="21" t="s">
        <v>43</v>
      </c>
      <c r="E23" s="18">
        <f t="shared" si="1"/>
        <v>40</v>
      </c>
      <c r="F23" s="22">
        <v>0</v>
      </c>
      <c r="G23" s="22">
        <v>40</v>
      </c>
      <c r="H23" s="23">
        <v>0</v>
      </c>
      <c r="I23" s="23">
        <v>0</v>
      </c>
      <c r="J23" s="36">
        <v>0</v>
      </c>
    </row>
    <row r="24" s="2" customFormat="1" ht="15.4" customHeight="1" spans="1:10">
      <c r="A24" s="20" t="s">
        <v>44</v>
      </c>
      <c r="B24" s="21" t="s">
        <v>5</v>
      </c>
      <c r="C24" s="21" t="s">
        <v>5</v>
      </c>
      <c r="D24" s="21" t="s">
        <v>45</v>
      </c>
      <c r="E24" s="18">
        <f t="shared" si="1"/>
        <v>10.71</v>
      </c>
      <c r="F24" s="22">
        <v>10.71</v>
      </c>
      <c r="G24" s="22">
        <v>0</v>
      </c>
      <c r="H24" s="23">
        <v>0</v>
      </c>
      <c r="I24" s="23">
        <v>0</v>
      </c>
      <c r="J24" s="36">
        <v>0</v>
      </c>
    </row>
    <row r="25" ht="15.4" customHeight="1" spans="1:10">
      <c r="A25" s="20" t="s">
        <v>46</v>
      </c>
      <c r="B25" s="21" t="s">
        <v>5</v>
      </c>
      <c r="C25" s="21" t="s">
        <v>5</v>
      </c>
      <c r="D25" s="21" t="s">
        <v>47</v>
      </c>
      <c r="E25" s="18">
        <f t="shared" si="1"/>
        <v>10.71</v>
      </c>
      <c r="F25" s="22">
        <v>10.71</v>
      </c>
      <c r="G25" s="22">
        <v>0</v>
      </c>
      <c r="H25" s="23">
        <v>0</v>
      </c>
      <c r="I25" s="23">
        <v>0</v>
      </c>
      <c r="J25" s="36">
        <v>0</v>
      </c>
    </row>
    <row r="26" ht="15.4" customHeight="1" spans="1:10">
      <c r="A26" s="20" t="s">
        <v>48</v>
      </c>
      <c r="B26" s="21" t="s">
        <v>5</v>
      </c>
      <c r="C26" s="21" t="s">
        <v>5</v>
      </c>
      <c r="D26" s="21" t="s">
        <v>49</v>
      </c>
      <c r="E26" s="18">
        <f t="shared" si="1"/>
        <v>10.71</v>
      </c>
      <c r="F26" s="22">
        <v>10.71</v>
      </c>
      <c r="G26" s="22">
        <v>0</v>
      </c>
      <c r="H26" s="23">
        <v>0</v>
      </c>
      <c r="I26" s="23">
        <v>0</v>
      </c>
      <c r="J26" s="36">
        <v>0</v>
      </c>
    </row>
    <row r="27" s="2" customFormat="1" ht="15.4" customHeight="1" spans="1:10">
      <c r="A27" s="20" t="s">
        <v>50</v>
      </c>
      <c r="B27" s="21" t="s">
        <v>5</v>
      </c>
      <c r="C27" s="21" t="s">
        <v>5</v>
      </c>
      <c r="D27" s="21" t="s">
        <v>51</v>
      </c>
      <c r="E27" s="18">
        <f t="shared" si="1"/>
        <v>17.61</v>
      </c>
      <c r="F27" s="22">
        <v>17.61</v>
      </c>
      <c r="G27" s="22">
        <v>0</v>
      </c>
      <c r="H27" s="23">
        <v>0</v>
      </c>
      <c r="I27" s="23">
        <v>0</v>
      </c>
      <c r="J27" s="36">
        <v>0</v>
      </c>
    </row>
    <row r="28" ht="15.4" customHeight="1" spans="1:10">
      <c r="A28" s="20" t="s">
        <v>52</v>
      </c>
      <c r="B28" s="21" t="s">
        <v>5</v>
      </c>
      <c r="C28" s="21" t="s">
        <v>5</v>
      </c>
      <c r="D28" s="21" t="s">
        <v>53</v>
      </c>
      <c r="E28" s="18">
        <f t="shared" si="1"/>
        <v>17.61</v>
      </c>
      <c r="F28" s="22">
        <v>17.61</v>
      </c>
      <c r="G28" s="22">
        <v>0</v>
      </c>
      <c r="H28" s="23">
        <v>0</v>
      </c>
      <c r="I28" s="23">
        <v>0</v>
      </c>
      <c r="J28" s="36">
        <v>0</v>
      </c>
    </row>
    <row r="29" ht="15.4" customHeight="1" spans="1:10">
      <c r="A29" s="20" t="s">
        <v>54</v>
      </c>
      <c r="B29" s="21" t="s">
        <v>5</v>
      </c>
      <c r="C29" s="21" t="s">
        <v>5</v>
      </c>
      <c r="D29" s="21" t="s">
        <v>55</v>
      </c>
      <c r="E29" s="18">
        <f t="shared" si="1"/>
        <v>17.46</v>
      </c>
      <c r="F29" s="22">
        <v>17.46</v>
      </c>
      <c r="G29" s="22">
        <v>0</v>
      </c>
      <c r="H29" s="23">
        <v>0</v>
      </c>
      <c r="I29" s="23">
        <v>0</v>
      </c>
      <c r="J29" s="36">
        <v>0</v>
      </c>
    </row>
    <row r="30" ht="15.4" customHeight="1" spans="1:10">
      <c r="A30" s="20" t="s">
        <v>56</v>
      </c>
      <c r="B30" s="21" t="s">
        <v>5</v>
      </c>
      <c r="C30" s="21" t="s">
        <v>5</v>
      </c>
      <c r="D30" s="21" t="s">
        <v>57</v>
      </c>
      <c r="E30" s="18">
        <f t="shared" si="1"/>
        <v>0.15</v>
      </c>
      <c r="F30" s="22">
        <v>0.15</v>
      </c>
      <c r="G30" s="22">
        <v>0</v>
      </c>
      <c r="H30" s="23">
        <v>0</v>
      </c>
      <c r="I30" s="23">
        <v>0</v>
      </c>
      <c r="J30" s="36">
        <v>0</v>
      </c>
    </row>
    <row r="31" ht="15.4" customHeight="1" spans="1:10">
      <c r="A31" s="20" t="s">
        <v>58</v>
      </c>
      <c r="B31" s="21" t="s">
        <v>5</v>
      </c>
      <c r="C31" s="21" t="s">
        <v>5</v>
      </c>
      <c r="D31" s="21" t="s">
        <v>59</v>
      </c>
      <c r="E31" s="18">
        <f t="shared" si="1"/>
        <v>0</v>
      </c>
      <c r="F31" s="22">
        <v>0</v>
      </c>
      <c r="G31" s="22">
        <v>0</v>
      </c>
      <c r="H31" s="23">
        <v>0</v>
      </c>
      <c r="I31" s="23">
        <v>0</v>
      </c>
      <c r="J31" s="36">
        <v>0</v>
      </c>
    </row>
    <row r="32" ht="15.4" customHeight="1" spans="1:10">
      <c r="A32" s="20" t="s">
        <v>60</v>
      </c>
      <c r="B32" s="21" t="s">
        <v>5</v>
      </c>
      <c r="C32" s="21" t="s">
        <v>5</v>
      </c>
      <c r="D32" s="21" t="s">
        <v>61</v>
      </c>
      <c r="E32" s="18">
        <f t="shared" si="1"/>
        <v>0</v>
      </c>
      <c r="F32" s="22">
        <v>0</v>
      </c>
      <c r="G32" s="22">
        <v>0</v>
      </c>
      <c r="H32" s="23">
        <v>0</v>
      </c>
      <c r="I32" s="23">
        <v>0</v>
      </c>
      <c r="J32" s="36">
        <v>0</v>
      </c>
    </row>
    <row r="33" s="2" customFormat="1" ht="15.4" customHeight="1" spans="1:10">
      <c r="A33" s="20" t="s">
        <v>62</v>
      </c>
      <c r="B33" s="21" t="s">
        <v>5</v>
      </c>
      <c r="C33" s="21" t="s">
        <v>5</v>
      </c>
      <c r="D33" s="21" t="s">
        <v>63</v>
      </c>
      <c r="E33" s="18">
        <f t="shared" si="1"/>
        <v>18.66</v>
      </c>
      <c r="F33" s="22">
        <v>18.66</v>
      </c>
      <c r="G33" s="22">
        <v>0</v>
      </c>
      <c r="H33" s="23">
        <v>0</v>
      </c>
      <c r="I33" s="23">
        <v>0</v>
      </c>
      <c r="J33" s="36">
        <v>0</v>
      </c>
    </row>
    <row r="34" ht="15.4" customHeight="1" spans="1:10">
      <c r="A34" s="20" t="s">
        <v>64</v>
      </c>
      <c r="B34" s="21" t="s">
        <v>5</v>
      </c>
      <c r="C34" s="21" t="s">
        <v>5</v>
      </c>
      <c r="D34" s="21" t="s">
        <v>65</v>
      </c>
      <c r="E34" s="18">
        <f t="shared" si="1"/>
        <v>18.66</v>
      </c>
      <c r="F34" s="22">
        <v>18.66</v>
      </c>
      <c r="G34" s="22">
        <v>0</v>
      </c>
      <c r="H34" s="23">
        <v>0</v>
      </c>
      <c r="I34" s="23">
        <v>0</v>
      </c>
      <c r="J34" s="36">
        <v>0</v>
      </c>
    </row>
    <row r="35" ht="15.4" customHeight="1" spans="1:10">
      <c r="A35" s="24" t="s">
        <v>66</v>
      </c>
      <c r="B35" s="25" t="s">
        <v>5</v>
      </c>
      <c r="C35" s="25" t="s">
        <v>5</v>
      </c>
      <c r="D35" s="25" t="s">
        <v>67</v>
      </c>
      <c r="E35" s="18">
        <f t="shared" si="1"/>
        <v>18.66</v>
      </c>
      <c r="F35" s="26">
        <v>18.66</v>
      </c>
      <c r="G35" s="26">
        <v>0</v>
      </c>
      <c r="H35" s="27">
        <v>0</v>
      </c>
      <c r="I35" s="27">
        <v>0</v>
      </c>
      <c r="J35" s="40">
        <v>0</v>
      </c>
    </row>
    <row r="36" spans="1:7">
      <c r="A36" s="3" t="s">
        <v>68</v>
      </c>
      <c r="E36" s="28"/>
      <c r="F36" s="28"/>
      <c r="G36" s="28"/>
    </row>
    <row r="37" ht="14.25" spans="5:7">
      <c r="E37" s="28"/>
      <c r="F37" s="29"/>
      <c r="G37" s="28"/>
    </row>
    <row r="38" spans="5:7">
      <c r="E38" s="28"/>
      <c r="F38" s="28"/>
      <c r="G38" s="28"/>
    </row>
    <row r="39" spans="5:7">
      <c r="E39" s="28"/>
      <c r="F39" s="28"/>
      <c r="G39" s="28"/>
    </row>
  </sheetData>
  <mergeCells count="38">
    <mergeCell ref="A1:J1"/>
    <mergeCell ref="A4:D4"/>
    <mergeCell ref="A8:D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D5:D7"/>
    <mergeCell ref="E4:E7"/>
    <mergeCell ref="F4:F7"/>
    <mergeCell ref="G4:G7"/>
    <mergeCell ref="H4:H7"/>
    <mergeCell ref="I4:I7"/>
    <mergeCell ref="J4:J7"/>
    <mergeCell ref="A5:C7"/>
  </mergeCells>
  <pageMargins left="0.751388888888889" right="0.751388888888889" top="1" bottom="1" header="0.5" footer="0.5"/>
  <pageSetup paperSize="9" scale="8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2018-10-19T06:20:13Z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