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5" windowHeight="9239" tabRatio="764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8">32</definedName>
    <definedName name="_xlnm.Print_Area" localSheetId="3">13</definedName>
    <definedName name="_xlnm.Print_Area" localSheetId="11">5</definedName>
    <definedName name="_xlnm.Print_Area" localSheetId="4">13</definedName>
    <definedName name="_xlnm.Print_Area" localSheetId="5">$A$1:$H$37</definedName>
    <definedName name="_xlnm.Print_Area" localSheetId="13">$A$1:$M$7</definedName>
    <definedName name="_xlnm.Print_Area" localSheetId="1">$A$1:$L$18</definedName>
    <definedName name="_xlnm.Print_Area" localSheetId="6">32</definedName>
    <definedName name="_xlnm.Print_Area" localSheetId="9">61</definedName>
    <definedName name="_xlnm.Print_Area" localSheetId="10">-1</definedName>
    <definedName name="_xlnm.Print_Area" localSheetId="14">11</definedName>
    <definedName name="_xlnm.Print_Area" localSheetId="7">$A$1:$I$69</definedName>
    <definedName name="_xlnm.Print_Area" localSheetId="0">$A$1:$A$9</definedName>
    <definedName name="_xlnm.Print_Area" localSheetId="12">$A$1:$K$6</definedName>
    <definedName name="_xlnm.Print_Area" localSheetId="2">$A$1:$H$41</definedName>
    <definedName name="_xlnm.Print_Area" localSheetId="17">$A$1:$E$41</definedName>
    <definedName name="_xlnm.Print_Area" localSheetId="16">$A$1:$H$43</definedName>
    <definedName name="_xlnm.Print_Area" localSheetId="15">$A$1:$E$41</definedName>
    <definedName name="_xlnm.Print_Area">$A$1:$T$9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<sst xmlns="http://schemas.openxmlformats.org/spreadsheetml/2006/main" count="1087" uniqueCount="710">
  <si>
    <t>2019年部门综合预算公开报表</t>
  </si>
  <si>
    <t xml:space="preserve">                            部门名称：</t>
  </si>
  <si>
    <t xml:space="preserve">                            保密审查情况：</t>
  </si>
  <si>
    <t xml:space="preserve">                            部门主要负责人审签情况：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</si>
  <si>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</si>
  <si>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</si>
  <si>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</si>
  <si>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</si>
  <si>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</si>
  <si>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</si>
  <si>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</si>
  <si>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</si>
  <si>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</si>
  <si>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</si>
  <si>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</si>
  <si>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</si>
  <si>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</si>
  <si>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</si>
  <si>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</si>
  <si>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</si>
  <si>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</si>
  <si>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</si>
  <si>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</si>
  <si>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</si>
  <si>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</si>
  <si>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</si>
  <si>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</si>
  <si>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</si>
  <si>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</si>
  <si>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未开展此项业务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</si>
  <si>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</si>
  <si>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</si>
  <si>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</si>
  <si>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</si>
  <si>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</si>
  <si>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</si>
  <si>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</si>
  <si>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</si>
  <si>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</si>
  <si>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</si>
  <si>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</si>
  <si>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</si>
  <si>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否</t>
  </si>
  <si>
    <t>表16</t>
  </si>
  <si>
    <t>2019年专项资金整体绩效目标表</t>
  </si>
  <si>
    <t>否</t>
  </si>
  <si>
    <t>表1</t>
  </si>
  <si>
    <t>2019年部门综合预算收支总表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</si>
  <si>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</si>
  <si>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</si>
  <si>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</si>
  <si>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</si>
  <si>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</si>
  <si>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</si>
  <si>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预算数</t>
  </si>
  <si>
    <t>部门预算支出经济分类科目（按大类）</t>
  </si>
  <si>
    <t>政府预算支出经济分类科目（按大类）</t>
  </si>
  <si>
    <t>预算数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</si>
  <si>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</si>
  <si>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</si>
  <si>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</si>
  <si>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</si>
  <si>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</si>
  <si>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</si>
  <si>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</si>
  <si>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</si>
  <si>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</si>
  <si>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</si>
  <si>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</si>
  <si>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</si>
  <si>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</si>
  <si>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</si>
  <si>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</si>
  <si>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</si>
  <si>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</si>
  <si>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</si>
  <si>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</si>
  <si>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</si>
  <si>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</si>
  <si>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</si>
  <si>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</si>
  <si>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  (1)工资福利支出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</si>
  <si>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</si>
  <si>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</si>
  <si>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</si>
  <si>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</si>
  <si>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</si>
  <si>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</si>
  <si>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</si>
  <si>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</si>
  <si>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</si>
  <si>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</si>
  <si>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</si>
  <si>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</si>
  <si>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</si>
  <si>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</si>
  <si>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</si>
  <si>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</si>
  <si>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</si>
  <si>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</si>
  <si>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</si>
  <si>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</si>
  <si>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</si>
  <si>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</si>
  <si>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</si>
  <si>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</si>
  <si>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</si>
  <si>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</si>
  <si>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</si>
  <si>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</si>
  <si>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</si>
  <si>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</si>
  <si>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</si>
  <si>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</si>
  <si>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</si>
  <si>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</si>
  <si>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</si>
  <si>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</si>
  <si>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</si>
  <si>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</si>
  <si>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</si>
  <si>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</si>
  <si>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</si>
  <si>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</si>
  <si>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</si>
  <si>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</si>
  <si>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</si>
  <si>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</si>
  <si>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</si>
  <si>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</si>
  <si>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</si>
  <si>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</si>
  <si>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结转下年</t>
  </si>
  <si>
    <t>收入总计</t>
  </si>
  <si>
    <t>支出总计</t>
  </si>
  <si>
    <t>支出总计</t>
  </si>
  <si>
    <t>表2</t>
  </si>
  <si>
    <t>2019年部门综合预算收入总表</t>
  </si>
  <si>
    <t>单位：万元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</si>
  <si>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</si>
  <si>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</si>
  <si>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</si>
  <si>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</si>
  <si>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</si>
  <si>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</si>
  <si>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</si>
  <si>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</si>
  <si>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</si>
  <si>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</si>
  <si>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</si>
  <si>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</si>
  <si>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</si>
  <si>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上年结转</t>
  </si>
  <si>
    <t>**</t>
  </si>
  <si>
    <t>**</t>
  </si>
  <si>
    <t>合计</t>
  </si>
  <si>
    <t>区卫计局</t>
  </si>
  <si>
    <t>S0201</t>
  </si>
  <si>
    <t xml:space="preserve">  区卫计局（本级）</t>
  </si>
  <si>
    <t>S0202</t>
  </si>
  <si>
    <t xml:space="preserve">  区卫生监督所</t>
  </si>
  <si>
    <t>S0203</t>
  </si>
  <si>
    <t xml:space="preserve">  区疾病控制中心</t>
  </si>
  <si>
    <t>S0204</t>
  </si>
  <si>
    <t xml:space="preserve">  金台医院</t>
  </si>
  <si>
    <t>S0205</t>
  </si>
  <si>
    <t xml:space="preserve">  妇保计生服务中心</t>
  </si>
  <si>
    <t>S0207</t>
  </si>
  <si>
    <t xml:space="preserve">  陈仓镇卫生院</t>
  </si>
  <si>
    <t>S0208</t>
  </si>
  <si>
    <t xml:space="preserve">  硖石镇卫生院</t>
  </si>
  <si>
    <t>S0209</t>
  </si>
  <si>
    <t xml:space="preserve">  金河镇陵原卫生院</t>
  </si>
  <si>
    <t>S0210</t>
  </si>
  <si>
    <t xml:space="preserve">  金河镇卫生院</t>
  </si>
  <si>
    <t>S0211</t>
  </si>
  <si>
    <t xml:space="preserve">  蟠龙镇卫生院</t>
  </si>
  <si>
    <t>S0212</t>
  </si>
  <si>
    <t xml:space="preserve">  区农合办</t>
  </si>
  <si>
    <t>S0214</t>
  </si>
  <si>
    <t xml:space="preserve">  金台中医医院</t>
  </si>
  <si>
    <t>2019年部门综合预算支出总表</t>
  </si>
  <si>
    <t>表4</t>
  </si>
  <si>
    <t>2019年部门综合预算财政拨款收支总表</t>
  </si>
  <si>
    <t>单位：万元</t>
  </si>
  <si>
    <t>政府预算支出经济分类科目（按大类）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</si>
  <si>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</si>
  <si>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</si>
  <si>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</si>
  <si>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</si>
  <si>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</si>
  <si>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本年支出合计</t>
  </si>
  <si>
    <t>上年结转</t>
  </si>
  <si>
    <t>结转下年</t>
  </si>
  <si>
    <t>支出总计</t>
  </si>
  <si>
    <t>支出总计</t>
  </si>
  <si>
    <t>表5</t>
  </si>
  <si>
    <t>2019年部门综合预算一般公共预算支出明细表（按支出功能分类科目）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</si>
  <si>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</si>
  <si>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</si>
  <si>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</si>
  <si>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</si>
  <si>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</si>
  <si>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</si>
  <si>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</si>
  <si>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</si>
  <si>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**</t>
  </si>
  <si>
    <t>**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</si>
  <si>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</si>
  <si>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</si>
  <si>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</si>
  <si>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</si>
  <si>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</si>
  <si>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</si>
  <si>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</si>
  <si>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</si>
  <si>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财政对其他社会保险基金的补助</t>
  </si>
  <si>
    <t xml:space="preserve">    财政对工伤保险基金的补助</t>
  </si>
  <si>
    <t>卫生健康支出</t>
  </si>
  <si>
    <t xml:space="preserve">  卫生健康管理事务</t>
  </si>
  <si>
    <t xml:space="preserve">    行政运行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</si>
  <si>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</si>
  <si>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</si>
  <si>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</si>
  <si>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</si>
  <si>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</si>
  <si>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</si>
  <si>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</si>
  <si>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</si>
  <si>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</si>
  <si>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</si>
  <si>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计划生育事务</t>
  </si>
  <si>
    <t xml:space="preserve">    其他计划生育事务支出</t>
  </si>
  <si>
    <t xml:space="preserve">  财政对基本医疗保险基金的补助</t>
  </si>
  <si>
    <t xml:space="preserve">    财政对职工基本医疗保险基金的补助</t>
  </si>
  <si>
    <t xml:space="preserve">  其他卫生健康支出</t>
  </si>
  <si>
    <t xml:space="preserve">    其他卫生健康支出</t>
  </si>
  <si>
    <t>住房保障支出</t>
  </si>
  <si>
    <t xml:space="preserve">  住房改革支出</t>
  </si>
  <si>
    <t xml:space="preserve">    住房公积金</t>
  </si>
  <si>
    <t>表6</t>
  </si>
  <si>
    <t>2019年部门综合预算一般公共预算支出明细表（按支出经济分类科目）</t>
  </si>
  <si>
    <t>部门经济科目编码</t>
  </si>
  <si>
    <t>部门经济科目名称</t>
  </si>
  <si>
    <t>政府经济科目编码</t>
  </si>
  <si>
    <t>政府经济科目名称</t>
  </si>
  <si>
    <t>合   计</t>
  </si>
  <si>
    <t>人员经费支出</t>
  </si>
  <si>
    <t>公用经费支出</t>
  </si>
  <si>
    <t>项目支出</t>
  </si>
  <si>
    <t>**</t>
  </si>
  <si>
    <t>工资福利支出</t>
  </si>
  <si>
    <t xml:space="preserve">  基本工资</t>
  </si>
  <si>
    <t>工资福利支出</t>
  </si>
  <si>
    <t>工资奖金津补贴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</si>
  <si>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</si>
  <si>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</si>
  <si>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</si>
  <si>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</si>
  <si>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社会保障缴费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</si>
  <si>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</si>
  <si>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</si>
  <si>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</si>
  <si>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</si>
  <si>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住房公积金</t>
  </si>
  <si>
    <t xml:space="preserve">  其他工资福利支出</t>
  </si>
  <si>
    <t>其他工资福利支出</t>
  </si>
  <si>
    <t>商品和服务支出</t>
  </si>
  <si>
    <t xml:space="preserve">  办公费</t>
  </si>
  <si>
    <t>商品和服务支出</t>
  </si>
  <si>
    <t>办公经费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</si>
  <si>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</si>
  <si>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</si>
  <si>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</si>
  <si>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</si>
  <si>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</si>
  <si>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</si>
  <si>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</si>
  <si>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</si>
  <si>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</si>
  <si>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>维修(护)费</t>
  </si>
  <si>
    <t xml:space="preserve">  租赁费</t>
  </si>
  <si>
    <t xml:space="preserve">  会议费</t>
  </si>
  <si>
    <t>会议费</t>
  </si>
  <si>
    <t xml:space="preserve">  培训费</t>
  </si>
  <si>
    <t>培训费</t>
  </si>
  <si>
    <t xml:space="preserve">  公务接待费</t>
  </si>
  <si>
    <t>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</si>
  <si>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</si>
  <si>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</si>
  <si>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</si>
  <si>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</si>
  <si>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</si>
  <si>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</si>
  <si>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</si>
  <si>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</si>
  <si>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</si>
  <si>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>其他商品和服务支出</t>
  </si>
  <si>
    <t>对个人和家庭补助支出</t>
  </si>
  <si>
    <t xml:space="preserve">  离休费</t>
  </si>
  <si>
    <t>离退休费</t>
  </si>
  <si>
    <t xml:space="preserve">  抚恤金</t>
  </si>
  <si>
    <t>社会福利和救助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</si>
  <si>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</si>
  <si>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</si>
  <si>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</si>
  <si>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</si>
  <si>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其他对个人和家庭的补助</t>
  </si>
  <si>
    <t>资本性支出</t>
  </si>
  <si>
    <t xml:space="preserve">  大型修缮</t>
  </si>
  <si>
    <t>资本性支出（一）</t>
  </si>
  <si>
    <t>表7</t>
  </si>
  <si>
    <t>2019年部门综合预算一般公共预算基本支出明细表（按支出功能分类科目）</t>
  </si>
  <si>
    <t>功能科目名称</t>
  </si>
  <si>
    <t>公用经费支出</t>
  </si>
  <si>
    <t>表8</t>
  </si>
  <si>
    <t>2019年部门综合预算一般公共预算基本支出明细表（按支出经济分类科目）</t>
  </si>
  <si>
    <t>单位:万元</t>
  </si>
  <si>
    <t>部门经济科目编码</t>
  </si>
  <si>
    <t>部门经济科目名称</t>
  </si>
  <si>
    <t>政府经济科目编码</t>
  </si>
  <si>
    <t>政府经济科目名称</t>
  </si>
  <si>
    <t>合   计</t>
  </si>
  <si>
    <t>人员经费支出</t>
  </si>
  <si>
    <t>公用经费支出</t>
  </si>
  <si>
    <t>备注</t>
  </si>
  <si>
    <t>**</t>
  </si>
  <si>
    <t>**</t>
  </si>
  <si>
    <t>**</t>
  </si>
  <si>
    <t>合计</t>
  </si>
  <si>
    <t>工资福利支出</t>
  </si>
  <si>
    <t xml:space="preserve">  基本工资</t>
  </si>
  <si>
    <t>工资奖金津补贴</t>
  </si>
  <si>
    <t>工资福利支出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</si>
  <si>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</si>
  <si>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</si>
  <si>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</si>
  <si>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</si>
  <si>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社会保障缴费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</si>
  <si>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</si>
  <si>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</si>
  <si>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</si>
  <si>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</si>
  <si>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住房公积金</t>
  </si>
  <si>
    <t xml:space="preserve">  其他工资福利支出</t>
  </si>
  <si>
    <t>其他工资福利支出</t>
  </si>
  <si>
    <t>商品和服务支出</t>
  </si>
  <si>
    <t xml:space="preserve">  办公费</t>
  </si>
  <si>
    <t>办公经费</t>
  </si>
  <si>
    <t>商品和服务支出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</si>
  <si>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</si>
  <si>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</si>
  <si>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</si>
  <si>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</si>
  <si>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</si>
  <si>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</si>
  <si>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</si>
  <si>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</si>
  <si>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</si>
  <si>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>维修(护)费</t>
  </si>
  <si>
    <t xml:space="preserve">  租赁费</t>
  </si>
  <si>
    <t xml:space="preserve">  会议费</t>
  </si>
  <si>
    <t>会议费</t>
  </si>
  <si>
    <t xml:space="preserve">  培训费</t>
  </si>
  <si>
    <t>培训费</t>
  </si>
  <si>
    <t xml:space="preserve">  公务接待费</t>
  </si>
  <si>
    <t>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</si>
  <si>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</si>
  <si>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</si>
  <si>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</si>
  <si>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</si>
  <si>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</si>
  <si>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</si>
  <si>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</si>
  <si>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</si>
  <si>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</si>
  <si>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>其他商品和服务支出</t>
  </si>
  <si>
    <t>对个人和家庭补助支出</t>
  </si>
  <si>
    <t xml:space="preserve">  离休费</t>
  </si>
  <si>
    <t>离退休费</t>
  </si>
  <si>
    <t xml:space="preserve">  抚恤金</t>
  </si>
  <si>
    <t>社会福利和救助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</si>
  <si>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</si>
  <si>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</si>
  <si>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</si>
  <si>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</si>
  <si>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其他对个人和家庭的补助</t>
  </si>
  <si>
    <t>表9</t>
  </si>
  <si>
    <t>2019年部门预算政府性基金收支总表</t>
  </si>
  <si>
    <t>收             入</t>
  </si>
  <si>
    <t>支                出</t>
  </si>
  <si>
    <t>预算数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</si>
  <si>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</si>
  <si>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</si>
  <si>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</si>
  <si>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</si>
  <si>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</si>
  <si>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</si>
  <si>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</si>
  <si>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</si>
  <si>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</si>
  <si>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</si>
  <si>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</si>
  <si>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</si>
  <si>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</si>
  <si>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</si>
  <si>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</si>
  <si>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</si>
  <si>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</si>
  <si>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  工资福利支出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</si>
  <si>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</si>
  <si>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</si>
  <si>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</si>
  <si>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</si>
  <si>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</si>
  <si>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</si>
  <si>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</si>
  <si>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</si>
  <si>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</si>
  <si>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</si>
  <si>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</si>
  <si>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</si>
  <si>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</si>
  <si>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</si>
  <si>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</si>
  <si>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</si>
  <si>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</si>
  <si>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</si>
  <si>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</si>
  <si>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</si>
  <si>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</si>
  <si>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</si>
  <si>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</si>
  <si>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</si>
  <si>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</si>
  <si>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</si>
  <si>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</si>
  <si>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本年支出合计</t>
  </si>
  <si>
    <t>表10</t>
  </si>
  <si>
    <t>2019年部门综合预算专项业务经费支出表</t>
  </si>
  <si>
    <t>单位：万元</t>
  </si>
  <si>
    <t>单位编码</t>
  </si>
  <si>
    <t>单位（项目）名称</t>
  </si>
  <si>
    <t>项目金额</t>
  </si>
  <si>
    <t>项目简介</t>
  </si>
  <si>
    <t>**</t>
  </si>
  <si>
    <t>S0201</t>
  </si>
  <si>
    <t xml:space="preserve">  S0201</t>
  </si>
  <si>
    <t xml:space="preserve">    农村计生转移支付</t>
  </si>
  <si>
    <t>S0204</t>
  </si>
  <si>
    <t xml:space="preserve">  S0204</t>
  </si>
  <si>
    <t xml:space="preserve">    综合楼建设</t>
  </si>
  <si>
    <t>表11</t>
  </si>
  <si>
    <t>2019年部门综合预算财政拨款结转资金支出表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</si>
  <si>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</si>
  <si>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</si>
  <si>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</si>
  <si>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</si>
  <si>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</si>
  <si>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</si>
  <si>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</si>
  <si>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</si>
  <si>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</si>
  <si>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</si>
  <si>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</si>
  <si>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备注</t>
  </si>
  <si>
    <t>5</t>
  </si>
  <si>
    <t>表12</t>
  </si>
  <si>
    <t>2019年部门综合预算政府采购（资产配置、购买服务）预算表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</si>
  <si>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</si>
  <si>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</si>
  <si>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</si>
  <si>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</si>
  <si>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</si>
  <si>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</si>
  <si>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</si>
  <si>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</si>
  <si>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</si>
  <si>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</si>
  <si>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</si>
  <si>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</si>
  <si>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款</t>
  </si>
  <si>
    <t>表13</t>
  </si>
  <si>
    <t>2019年部门综合预算一般公共预算拨款“三公”经费、会议费、培训费预算表</t>
  </si>
  <si>
    <t>2018年</t>
  </si>
  <si>
    <t>2019年</t>
  </si>
  <si>
    <t>增减变化情况</t>
  </si>
  <si>
    <t>单位名称</t>
  </si>
  <si>
    <t>合计</t>
  </si>
  <si>
    <t>一般公共预算拨款安排的“三公”经费预算</t>
  </si>
  <si>
    <t>会议费</t>
  </si>
  <si>
    <t>培训费</t>
  </si>
  <si>
    <t>会议费</t>
  </si>
  <si>
    <t>培训费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</si>
  <si>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</si>
  <si>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</si>
  <si>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</si>
  <si>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</si>
  <si>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</si>
  <si>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</si>
  <si>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</si>
  <si>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</si>
  <si>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小计</t>
  </si>
  <si>
    <t>因公出国（境）费用</t>
  </si>
  <si>
    <t>公务接待费</t>
  </si>
  <si>
    <t>小计</t>
  </si>
  <si>
    <t>小计</t>
  </si>
  <si>
    <t>公务用车购置费</t>
  </si>
  <si>
    <t>公务用车运行维护费</t>
  </si>
  <si>
    <t>小计</t>
  </si>
  <si>
    <t>公务用车购置费</t>
  </si>
  <si>
    <t>公务用车运行维护费</t>
  </si>
  <si>
    <t>小计</t>
  </si>
  <si>
    <t>公务用车运行维护费</t>
  </si>
  <si>
    <t>S0201</t>
  </si>
  <si>
    <t xml:space="preserve">  区卫计局（本级）</t>
  </si>
  <si>
    <r>
      <t>　</t>
    </r>
  </si>
  <si>
    <r>
      <t>　</t>
    </r>
  </si>
  <si>
    <r>
      <t>　</t>
    </r>
  </si>
  <si>
    <r>
      <t>　</t>
    </r>
  </si>
  <si>
    <t>S0202</t>
  </si>
  <si>
    <t xml:space="preserve">  区卫生监督所</t>
  </si>
  <si>
    <r>
      <t>　</t>
    </r>
  </si>
  <si>
    <r>
      <t>　</t>
    </r>
  </si>
  <si>
    <r>
      <t>　</t>
    </r>
  </si>
  <si>
    <r>
      <t>　</t>
    </r>
  </si>
  <si>
    <r>
      <t>S0203</t>
    </r>
  </si>
  <si>
    <r>
      <t>区疾控中心</t>
    </r>
  </si>
  <si>
    <r>
      <t>　</t>
    </r>
  </si>
  <si>
    <r>
      <t>　</t>
    </r>
  </si>
  <si>
    <r>
      <t>　</t>
    </r>
  </si>
  <si>
    <r>
      <t>　</t>
    </r>
  </si>
  <si>
    <t>S0205</t>
  </si>
  <si>
    <t>S0207</t>
  </si>
  <si>
    <t>S0208</t>
  </si>
  <si>
    <t>S0209</t>
  </si>
  <si>
    <t>S0211</t>
  </si>
  <si>
    <r>
      <t>蟠龙</t>
    </r>
    <r>
      <rPr>
        <sz val="9"/>
        <rFont val="宋体"/>
        <family val="0"/>
      </rPr>
      <t>镇</t>
    </r>
    <r>
      <rPr>
        <sz val="9"/>
        <rFont val="宋体"/>
        <family val="0"/>
      </rPr>
      <t>卫生院</t>
    </r>
  </si>
  <si>
    <t>S0211</t>
  </si>
  <si>
    <t>S0212</t>
  </si>
  <si>
    <t>S0214</t>
  </si>
  <si>
    <t>表14</t>
  </si>
  <si>
    <t>2019年部门专项业务经费一级项目绩效目标表</t>
  </si>
  <si>
    <t>专项（项目）名称</t>
  </si>
  <si>
    <t>金台医院项目</t>
  </si>
  <si>
    <t>主管部门</t>
  </si>
  <si>
    <t>区卫健局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</si>
  <si>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</si>
  <si>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</si>
  <si>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</si>
  <si>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</si>
  <si>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</si>
  <si>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</si>
  <si>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目标1：完成相关医院工程新建、构建、扩建、改建建设，满足医疗要求
 目标2：符合工程施工质量验收相关要求，按时投入使用。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</si>
  <si>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</si>
  <si>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</si>
  <si>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</si>
  <si>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</si>
  <si>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</si>
  <si>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</si>
  <si>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</si>
  <si>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指标1：建设、改造、修缮面积 </t>
  </si>
  <si>
    <t>按需求</t>
  </si>
  <si>
    <t xml:space="preserve"> 指标2：建设、改造、修缮数量</t>
  </si>
  <si>
    <t>质量指标</t>
  </si>
  <si>
    <t>项目竣工验收合格率</t>
  </si>
  <si>
    <r>
      <t>≥90</t>
    </r>
    <r>
      <rPr>
        <u val="single"/>
        <sz val="12"/>
        <color indexed="39"/>
        <rFont val="宋体"/>
        <family val="0"/>
      </rPr>
      <t>％</t>
    </r>
  </si>
  <si>
    <t>时效指标</t>
  </si>
  <si>
    <t>项目按期完成率</t>
  </si>
  <si>
    <r>
      <t>≥80</t>
    </r>
    <r>
      <rPr>
        <u val="single"/>
        <sz val="12"/>
        <color indexed="39"/>
        <rFont val="宋体"/>
        <family val="0"/>
      </rPr>
      <t>％</t>
    </r>
  </si>
  <si>
    <t>社会效益
指标</t>
  </si>
  <si>
    <r>
      <t>消除安全隐患，提高病人生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活环境，改善病人生活条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件，提高服务社会发展能力</t>
    </r>
  </si>
  <si>
    <t>有所提升和改善</t>
  </si>
  <si>
    <t>满意度指标</t>
  </si>
  <si>
    <t>服务对象
满意度指标</t>
  </si>
  <si>
    <t>员工和患者满意率提升</t>
  </si>
  <si>
    <r>
      <t>≥80</t>
    </r>
    <r>
      <rPr>
        <u val="single"/>
        <sz val="12"/>
        <color indexed="39"/>
        <rFont val="宋体"/>
        <family val="0"/>
      </rPr>
      <t>％</t>
    </r>
  </si>
  <si>
    <t>表15</t>
  </si>
  <si>
    <t>2019年部门整体支出绩效目标表</t>
  </si>
  <si>
    <t>部门（单位）名称</t>
  </si>
  <si>
    <t>金台区卫生健康局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</si>
  <si>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</si>
  <si>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</si>
  <si>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</si>
  <si>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</si>
  <si>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</si>
  <si>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</si>
  <si>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</si>
  <si>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</si>
  <si>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r>
      <t>大力推进健康我区建设，狠抓脱贫攻坚任务落实，推动综合医改向纵深发展，进一步强化公共卫生工作，推进医疗卫生服务高质量</t>
    </r>
    <r>
      <rPr>
        <sz val="9"/>
        <color indexed="8"/>
        <rFont val="宋体"/>
        <family val="0"/>
      </rPr>
      <t>发展，加强全周期全方位健康服务管理，促进中医药发展，提升综合保障能力。</t>
    </r>
  </si>
  <si>
    <t>金额合计</t>
  </si>
  <si>
    <t>年度
总体
目标</t>
  </si>
  <si>
    <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</t>
    </r>
    <r>
      <rPr>
        <sz val="12"/>
        <rFont val="宋体"/>
        <family val="0"/>
      </rPr>
      <t>：有效预防和控制注意传染病及慢性病，提高公共卫生服务能力。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2</t>
    </r>
    <r>
      <rPr>
        <sz val="12"/>
        <rFont val="宋体"/>
        <family val="0"/>
      </rPr>
      <t>：全面落实各项艾滋病和性病预防控制措施，扩大干预措施的覆盖面，降低艾滋病和性病的新发感染；扩大艾滋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病免费抗病毒治疗覆盖面，提高救治质量和水平，降低艾滋病病人的死亡率，提高他们的生活质量。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3</t>
    </r>
    <r>
      <rPr>
        <sz val="12"/>
        <rFont val="宋体"/>
        <family val="0"/>
      </rPr>
      <t>：加强全区结核病防治工作，遏制结核病流行，降低结核病的感染、发病和死亡，保护人民群众身体健康。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4</t>
    </r>
    <r>
      <rPr>
        <sz val="12"/>
        <rFont val="宋体"/>
        <family val="0"/>
      </rPr>
      <t>：开展卫生人才培养，提高我区临床医师队伍综合水平。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5</t>
    </r>
    <r>
      <rPr>
        <sz val="12"/>
        <rFont val="宋体"/>
        <family val="0"/>
      </rPr>
      <t>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做好妇幼健康服务。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6</t>
    </r>
    <r>
      <rPr>
        <sz val="12"/>
        <rFont val="宋体"/>
        <family val="0"/>
      </rPr>
      <t>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做好卫生监督管理、卫生应急等公共服务有关工作。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7</t>
    </r>
    <r>
      <rPr>
        <sz val="12"/>
        <rFont val="宋体"/>
        <family val="0"/>
      </rPr>
      <t>：保障维持医院正常业务运转所需的药品费、卫生材料费等正常开支。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8</t>
    </r>
    <r>
      <rPr>
        <sz val="12"/>
        <rFont val="宋体"/>
        <family val="0"/>
      </rPr>
      <t>：将药占比、百元医疗收入消耗的卫生材料费用控制在目标范围内。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9</t>
    </r>
    <r>
      <rPr>
        <sz val="12"/>
        <rFont val="宋体"/>
        <family val="0"/>
      </rPr>
      <t>：按时足额发放干部职工工资、津贴、缴纳政策性社会保障资金。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10</t>
    </r>
    <r>
      <rPr>
        <sz val="12"/>
        <rFont val="宋体"/>
        <family val="0"/>
      </rPr>
      <t>：完成相关医院工程新建、构建、扩建、改建建设，满足办公要求。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11</t>
    </r>
    <r>
      <rPr>
        <sz val="12"/>
        <rFont val="宋体"/>
        <family val="0"/>
      </rPr>
      <t>：符合工程施工质量验收相关要求，按时投入使用。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12</t>
    </r>
    <r>
      <rPr>
        <sz val="12"/>
        <rFont val="宋体"/>
        <family val="0"/>
      </rPr>
      <t>：加强区级医院对乡镇卫生院的医学对口支援。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13</t>
    </r>
    <r>
      <rPr>
        <sz val="12"/>
        <rFont val="宋体"/>
        <family val="0"/>
      </rPr>
      <t>：提升我区医院诊疗水平，扩大影响力。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14</t>
    </r>
    <r>
      <rPr>
        <sz val="12"/>
        <rFont val="宋体"/>
        <family val="0"/>
      </rPr>
      <t>：增强学科创新能力。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  <r>
      <rPr>
        <sz val="12"/>
        <rFont val="宋体"/>
        <family val="0"/>
      </rPr>
      <t>15</t>
    </r>
    <r>
      <rPr>
        <sz val="12"/>
        <rFont val="宋体"/>
        <family val="0"/>
      </rPr>
      <t>：按计划完成并投入使用，改善医疗硬件设施条件。开展新技术新业务以及淘汰更新现有设备，满足广大人民就医需求。</t>
    </r>
  </si>
  <si>
    <t>年
度
绩
效
指
标</t>
  </si>
  <si>
    <t>一级指标</t>
  </si>
  <si>
    <t>二级指标</t>
  </si>
  <si>
    <t>指标内容</t>
  </si>
  <si>
    <t>指标值</t>
  </si>
  <si>
    <t>产出指标</t>
  </si>
  <si>
    <t>数量指标</t>
  </si>
  <si>
    <r>
      <t>指标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：艾滋病病毒感染者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病人随访检测比例</t>
    </r>
  </si>
  <si>
    <r>
      <t>≥80%</t>
    </r>
  </si>
  <si>
    <t>指标2：报告肺结核患者总体到位率</t>
  </si>
  <si>
    <r>
      <t>≥95%</t>
    </r>
  </si>
  <si>
    <r>
      <t>指标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：</t>
    </r>
    <r>
      <rPr>
        <sz val="9"/>
        <color indexed="8"/>
        <rFont val="宋体"/>
        <family val="0"/>
      </rPr>
      <t>严重精神障碍患者检出率达到辖区总人口的</t>
    </r>
  </si>
  <si>
    <r>
      <t>5‰</t>
    </r>
  </si>
  <si>
    <t>指标4：农村环境卫生监测任务</t>
  </si>
  <si>
    <t xml:space="preserve"> 6500 户</t>
  </si>
  <si>
    <r>
      <t>指标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：严重精神障碍患者在册患者管理率</t>
    </r>
  </si>
  <si>
    <r>
      <t>≥90%</t>
    </r>
  </si>
  <si>
    <r>
      <t>指标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：严重精神障碍患者规范化管理率</t>
    </r>
  </si>
  <si>
    <r>
      <t>≥</t>
    </r>
    <r>
      <rPr>
        <sz val="9"/>
        <color indexed="8"/>
        <rFont val="宋体"/>
        <family val="0"/>
      </rPr>
      <t>80%</t>
    </r>
  </si>
  <si>
    <r>
      <t>指标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：基本公共卫生补助</t>
    </r>
    <r>
      <rPr>
        <sz val="9"/>
        <color indexed="8"/>
        <rFont val="宋体"/>
        <family val="0"/>
      </rPr>
      <t>人口覆盖率</t>
    </r>
  </si>
  <si>
    <t>≥95%</t>
  </si>
  <si>
    <r>
      <t>指标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：糖尿病患者规范管</t>
    </r>
    <r>
      <rPr>
        <sz val="9"/>
        <color indexed="8"/>
        <rFont val="宋体"/>
        <family val="0"/>
      </rPr>
      <t>理率</t>
    </r>
    <r>
      <rPr>
        <sz val="9"/>
        <color indexed="8"/>
        <rFont val="宋体"/>
        <family val="0"/>
      </rPr>
      <t xml:space="preserve">
</t>
    </r>
  </si>
  <si>
    <t>≥60%</t>
  </si>
  <si>
    <r>
      <t>指标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：计生奖励扶助、特</t>
    </r>
    <r>
      <rPr>
        <sz val="9"/>
        <color indexed="8"/>
        <rFont val="宋体"/>
        <family val="0"/>
      </rPr>
      <t>别扶助、独女户目标人群覆盖率</t>
    </r>
    <r>
      <rPr>
        <sz val="9"/>
        <color indexed="8"/>
        <rFont val="宋体"/>
        <family val="0"/>
      </rPr>
      <t xml:space="preserve">
</t>
    </r>
  </si>
  <si>
    <r>
      <t>≥95%</t>
    </r>
  </si>
  <si>
    <r>
      <t>指标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：适龄人群国家免疫</t>
    </r>
    <r>
      <rPr>
        <sz val="9"/>
        <color indexed="8"/>
        <rFont val="宋体"/>
        <family val="0"/>
      </rPr>
      <t>规划疫苗接种率</t>
    </r>
  </si>
  <si>
    <r>
      <t>≥90%</t>
    </r>
  </si>
  <si>
    <t>质量指标</t>
  </si>
  <si>
    <r>
      <t>指标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：肺结核患者规范管理率</t>
    </r>
    <r>
      <rPr>
        <sz val="9"/>
        <color indexed="8"/>
        <rFont val="宋体"/>
        <family val="0"/>
      </rPr>
      <t xml:space="preserve">
</t>
    </r>
  </si>
  <si>
    <r>
      <t>≥90%</t>
    </r>
  </si>
  <si>
    <r>
      <t>指标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：</t>
    </r>
    <r>
      <rPr>
        <sz val="9"/>
        <color indexed="8"/>
        <rFont val="宋体"/>
        <family val="0"/>
      </rPr>
      <t>0-6</t>
    </r>
    <r>
      <rPr>
        <sz val="9"/>
        <color indexed="8"/>
        <rFont val="宋体"/>
        <family val="0"/>
      </rPr>
      <t>岁儿童健康管理</t>
    </r>
    <r>
      <rPr>
        <sz val="9"/>
        <color indexed="8"/>
        <rFont val="宋体"/>
        <family val="0"/>
      </rPr>
      <t>率</t>
    </r>
  </si>
  <si>
    <r>
      <t>≥85%</t>
    </r>
  </si>
  <si>
    <r>
      <t>指标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：居民健康档案电子</t>
    </r>
    <r>
      <rPr>
        <sz val="9"/>
        <color indexed="8"/>
        <rFont val="宋体"/>
        <family val="0"/>
      </rPr>
      <t>建档率</t>
    </r>
  </si>
  <si>
    <r>
      <t>≥75%</t>
    </r>
  </si>
  <si>
    <r>
      <t>指标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：</t>
    </r>
    <r>
      <rPr>
        <sz val="9"/>
        <color indexed="8"/>
        <rFont val="宋体"/>
        <family val="0"/>
      </rPr>
      <t>65</t>
    </r>
    <r>
      <rPr>
        <sz val="9"/>
        <color indexed="8"/>
        <rFont val="宋体"/>
        <family val="0"/>
      </rPr>
      <t>岁老年人健康管</t>
    </r>
    <r>
      <rPr>
        <sz val="9"/>
        <color indexed="8"/>
        <rFont val="宋体"/>
        <family val="0"/>
      </rPr>
      <t>理率</t>
    </r>
    <r>
      <rPr>
        <sz val="9"/>
        <color indexed="8"/>
        <rFont val="宋体"/>
        <family val="0"/>
      </rPr>
      <t xml:space="preserve">
</t>
    </r>
  </si>
  <si>
    <r>
      <t>≥70%</t>
    </r>
  </si>
  <si>
    <r>
      <t>指标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：孕前优生健康检查</t>
    </r>
    <r>
      <rPr>
        <sz val="9"/>
        <color indexed="8"/>
        <rFont val="宋体"/>
        <family val="0"/>
      </rPr>
      <t>率</t>
    </r>
  </si>
  <si>
    <r>
      <t xml:space="preserve">
</t>
    </r>
    <r>
      <rPr>
        <sz val="9"/>
        <color indexed="8"/>
        <rFont val="宋体"/>
        <family val="0"/>
      </rPr>
      <t xml:space="preserve">≥80%
</t>
    </r>
  </si>
  <si>
    <r>
      <t>指标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：高血压患者健康管</t>
    </r>
    <r>
      <rPr>
        <sz val="9"/>
        <color indexed="8"/>
        <rFont val="宋体"/>
        <family val="0"/>
      </rPr>
      <t>理率</t>
    </r>
  </si>
  <si>
    <r>
      <t>≥40%</t>
    </r>
  </si>
  <si>
    <r>
      <t>指标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：计划生育奖励扶助</t>
    </r>
    <r>
      <rPr>
        <sz val="9"/>
        <color indexed="8"/>
        <rFont val="宋体"/>
        <family val="0"/>
      </rPr>
      <t>、特别扶助、独女户扶助对象信息管理率</t>
    </r>
  </si>
  <si>
    <t>效益指标</t>
  </si>
  <si>
    <r>
      <t>社会效益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指标</t>
    </r>
  </si>
  <si>
    <r>
      <t>指标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：接受抗病毒治疗的</t>
    </r>
    <r>
      <rPr>
        <sz val="9"/>
        <color indexed="8"/>
        <rFont val="宋体"/>
        <family val="0"/>
      </rPr>
      <t>感染者和病人病毒抑制率</t>
    </r>
  </si>
  <si>
    <r>
      <t>≥90%</t>
    </r>
  </si>
  <si>
    <r>
      <t>指标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：结核病成功治疗率</t>
    </r>
  </si>
  <si>
    <r>
      <t>≥90%</t>
    </r>
  </si>
  <si>
    <r>
      <t>指标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：创建幸福家庭社会</t>
    </r>
    <r>
      <rPr>
        <sz val="9"/>
        <color indexed="8"/>
        <rFont val="宋体"/>
        <family val="0"/>
      </rPr>
      <t>活动满意度</t>
    </r>
    <r>
      <rPr>
        <sz val="9"/>
        <color indexed="8"/>
        <rFont val="宋体"/>
        <family val="0"/>
      </rPr>
      <t xml:space="preserve">
</t>
    </r>
  </si>
  <si>
    <t>有所提升</t>
  </si>
  <si>
    <r>
      <t>指标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：居民健康保健意识</t>
    </r>
    <r>
      <rPr>
        <sz val="9"/>
        <color indexed="8"/>
        <rFont val="宋体"/>
        <family val="0"/>
      </rPr>
      <t>和健康知识知晓率</t>
    </r>
    <r>
      <rPr>
        <sz val="9"/>
        <color indexed="8"/>
        <rFont val="宋体"/>
        <family val="0"/>
      </rPr>
      <t xml:space="preserve">
</t>
    </r>
  </si>
  <si>
    <t>逐步提高</t>
  </si>
  <si>
    <r>
      <t>指标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：疫苗可预防传染病</t>
    </r>
    <r>
      <rPr>
        <sz val="9"/>
        <color indexed="8"/>
        <rFont val="宋体"/>
        <family val="0"/>
      </rPr>
      <t>的发病率</t>
    </r>
    <r>
      <rPr>
        <sz val="9"/>
        <color indexed="8"/>
        <rFont val="宋体"/>
        <family val="0"/>
      </rPr>
      <t xml:space="preserve">
</t>
    </r>
  </si>
  <si>
    <t>进一步降低</t>
  </si>
  <si>
    <t xml:space="preserve">指标6：家庭发展能力 逐步提高 </t>
  </si>
  <si>
    <t xml:space="preserve">指标7：优生优育指导工作 </t>
  </si>
  <si>
    <t xml:space="preserve"> 有所提升</t>
  </si>
  <si>
    <t xml:space="preserve">指标8：信息化管理能力 </t>
  </si>
  <si>
    <t xml:space="preserve">有所提升 </t>
  </si>
  <si>
    <t>可持续影响
指标</t>
  </si>
  <si>
    <t xml:space="preserve">指标1：居民健康水平提高 </t>
  </si>
  <si>
    <t xml:space="preserve">中长期 </t>
  </si>
  <si>
    <r>
      <t>指标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：公共卫生均等化水</t>
    </r>
    <r>
      <rPr>
        <sz val="9"/>
        <color indexed="8"/>
        <rFont val="宋体"/>
        <family val="0"/>
      </rPr>
      <t>平提高</t>
    </r>
  </si>
  <si>
    <t>满意度
指标</t>
  </si>
  <si>
    <t>服务对象
满意度指标</t>
  </si>
  <si>
    <r>
      <t>指标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：参加住院医师规范化</t>
    </r>
    <r>
      <rPr>
        <sz val="9"/>
        <color indexed="8"/>
        <rFont val="宋体"/>
        <family val="0"/>
      </rPr>
      <t>培训学员的临床业务水平</t>
    </r>
    <r>
      <rPr>
        <sz val="9"/>
        <color indexed="8"/>
        <rFont val="宋体"/>
        <family val="0"/>
      </rPr>
      <t xml:space="preserve">
</t>
    </r>
  </si>
  <si>
    <t>大幅度提高</t>
  </si>
  <si>
    <r>
      <t>指标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：</t>
    </r>
    <r>
      <rPr>
        <sz val="9"/>
        <color indexed="8"/>
        <rFont val="宋体"/>
        <family val="0"/>
      </rPr>
      <t>“</t>
    </r>
    <r>
      <rPr>
        <sz val="9"/>
        <color indexed="8"/>
        <rFont val="宋体"/>
        <family val="0"/>
      </rPr>
      <t>一对一</t>
    </r>
    <r>
      <rPr>
        <sz val="9"/>
        <color indexed="8"/>
        <rFont val="宋体"/>
        <family val="0"/>
      </rPr>
      <t>”</t>
    </r>
    <r>
      <rPr>
        <sz val="9"/>
        <color indexed="8"/>
        <rFont val="宋体"/>
        <family val="0"/>
      </rPr>
      <t>关爱</t>
    </r>
    <r>
      <rPr>
        <sz val="9"/>
        <color indexed="8"/>
        <rFont val="宋体"/>
        <family val="0"/>
      </rPr>
      <t>HIV</t>
    </r>
    <r>
      <rPr>
        <sz val="9"/>
        <color indexed="8"/>
        <rFont val="宋体"/>
        <family val="0"/>
      </rPr>
      <t>感染者投诉率。</t>
    </r>
    <r>
      <rPr>
        <sz val="9"/>
        <color indexed="8"/>
        <rFont val="宋体"/>
        <family val="0"/>
      </rPr>
      <t xml:space="preserve">
</t>
    </r>
  </si>
  <si>
    <r>
      <t>≤5%</t>
    </r>
  </si>
  <si>
    <r>
      <t>指标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：接种疫苗儿童家长</t>
    </r>
    <r>
      <rPr>
        <sz val="9"/>
        <color indexed="8"/>
        <rFont val="宋体"/>
        <family val="0"/>
      </rPr>
      <t>服务满意率</t>
    </r>
    <r>
      <rPr>
        <sz val="9"/>
        <color indexed="8"/>
        <rFont val="宋体"/>
        <family val="0"/>
      </rPr>
      <t xml:space="preserve">
</t>
    </r>
  </si>
  <si>
    <r>
      <t>≥80%</t>
    </r>
  </si>
  <si>
    <r>
      <t>指标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：接种疫苗儿童家长</t>
    </r>
    <r>
      <rPr>
        <sz val="9"/>
        <color indexed="8"/>
        <rFont val="宋体"/>
        <family val="0"/>
      </rPr>
      <t>服务满意率</t>
    </r>
    <r>
      <rPr>
        <sz val="9"/>
        <color indexed="8"/>
        <rFont val="宋体"/>
        <family val="0"/>
      </rPr>
      <t xml:space="preserve">
</t>
    </r>
  </si>
  <si>
    <r>
      <t>≥80%</t>
    </r>
  </si>
  <si>
    <r>
      <t>指标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：严重精神障碍患者</t>
    </r>
    <r>
      <rPr>
        <sz val="9"/>
        <color indexed="8"/>
        <rFont val="宋体"/>
        <family val="0"/>
      </rPr>
      <t>规范管理率</t>
    </r>
    <r>
      <rPr>
        <sz val="9"/>
        <color indexed="8"/>
        <rFont val="宋体"/>
        <family val="0"/>
      </rPr>
      <t xml:space="preserve">
</t>
    </r>
  </si>
  <si>
    <r>
      <t>≥80%</t>
    </r>
  </si>
  <si>
    <t>表16</t>
  </si>
  <si>
    <t>2019年专项资金整体绩效目标表</t>
  </si>
  <si>
    <t>专项（项目）名称</t>
  </si>
  <si>
    <t>计划生育类</t>
  </si>
  <si>
    <t>主管部门</t>
  </si>
  <si>
    <t>金台区卫生健康局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</si>
  <si>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</si>
  <si>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</si>
  <si>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</si>
  <si>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</si>
  <si>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</si>
  <si>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</si>
  <si>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r>
      <t>1</t>
    </r>
    <r>
      <rPr>
        <sz val="9"/>
        <color indexed="8"/>
        <rFont val="宋体"/>
        <family val="0"/>
      </rPr>
      <t>、对</t>
    </r>
    <r>
      <rPr>
        <sz val="9"/>
        <color indexed="8"/>
        <rFont val="宋体"/>
        <family val="0"/>
      </rPr>
      <t>60</t>
    </r>
    <r>
      <rPr>
        <sz val="9"/>
        <color indexed="8"/>
        <rFont val="宋体"/>
        <family val="0"/>
      </rPr>
      <t>岁以上的失独家庭按</t>
    </r>
    <r>
      <rPr>
        <sz val="9"/>
        <color indexed="8"/>
        <rFont val="宋体"/>
        <family val="0"/>
      </rPr>
      <t>1100</t>
    </r>
    <r>
      <rPr>
        <sz val="9"/>
        <color indexed="8"/>
        <rFont val="宋体"/>
        <family val="0"/>
      </rPr>
      <t>元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月的标准发放扶助金。</t>
    </r>
    <r>
      <rPr>
        <sz val="9"/>
        <color indexed="8"/>
        <rFont val="宋体"/>
        <family val="0"/>
      </rPr>
      <t xml:space="preserve"> 2.</t>
    </r>
    <r>
      <rPr>
        <sz val="9"/>
        <color indexed="8"/>
        <rFont val="宋体"/>
        <family val="0"/>
      </rPr>
      <t>失独家庭一次性补助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万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户。</t>
    </r>
    <r>
      <rPr>
        <sz val="9"/>
        <color indexed="8"/>
        <rFont val="宋体"/>
        <family val="0"/>
      </rPr>
      <t>3.</t>
    </r>
    <r>
      <rPr>
        <sz val="9"/>
        <color indexed="8"/>
        <rFont val="宋体"/>
        <family val="0"/>
      </rPr>
      <t>独生子女父母奖励金</t>
    </r>
    <r>
      <rPr>
        <sz val="9"/>
        <color indexed="8"/>
        <rFont val="宋体"/>
        <family val="0"/>
      </rPr>
      <t>106</t>
    </r>
    <r>
      <rPr>
        <sz val="9"/>
        <color indexed="8"/>
        <rFont val="宋体"/>
        <family val="0"/>
      </rPr>
      <t>元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月。</t>
    </r>
    <r>
      <rPr>
        <sz val="9"/>
        <color indexed="8"/>
        <rFont val="宋体"/>
        <family val="0"/>
      </rPr>
      <t>4.</t>
    </r>
    <r>
      <rPr>
        <sz val="9"/>
        <color indexed="8"/>
        <rFont val="宋体"/>
        <family val="0"/>
      </rPr>
      <t>城镇居民及农村独生子女保健金</t>
    </r>
    <r>
      <rPr>
        <sz val="9"/>
        <color indexed="8"/>
        <rFont val="宋体"/>
        <family val="0"/>
      </rPr>
      <t>30</t>
    </r>
    <r>
      <rPr>
        <sz val="9"/>
        <color indexed="8"/>
        <rFont val="宋体"/>
        <family val="0"/>
      </rPr>
      <t>元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月。</t>
    </r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</si>
  <si>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</si>
  <si>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</si>
  <si>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</si>
  <si>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</si>
  <si>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</si>
  <si>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</si>
  <si>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</si>
  <si>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指标1：60岁以上的失独家庭数</t>
  </si>
  <si>
    <t>8户</t>
  </si>
  <si>
    <t>指标2：失独家庭一次性补助户数</t>
  </si>
  <si>
    <t>5户</t>
  </si>
  <si>
    <r>
      <t>指标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：独生子女符合政策数</t>
    </r>
  </si>
  <si>
    <t>指标4：城镇居民及农村独生子女保健金</t>
  </si>
  <si>
    <t>质量指标</t>
  </si>
  <si>
    <t xml:space="preserve">指标1：符合条件申报对象覆盖率 </t>
  </si>
  <si>
    <t>时效指标</t>
  </si>
  <si>
    <t>指标1：奖励和扶助资金到位率</t>
  </si>
  <si>
    <t>效
益
指
标</t>
  </si>
  <si>
    <t>经济效益
指标</t>
  </si>
  <si>
    <t>指标1：奖扶对象家庭收入</t>
  </si>
  <si>
    <t xml:space="preserve"> 增加</t>
  </si>
  <si>
    <t>社会效益
指标</t>
  </si>
  <si>
    <t xml:space="preserve">指标1：家庭发展能力 </t>
  </si>
  <si>
    <t>逐步提高</t>
  </si>
  <si>
    <t xml:space="preserve">指标2：社会稳定水平 </t>
  </si>
  <si>
    <t>稳定</t>
  </si>
  <si>
    <t>满意度指标</t>
  </si>
  <si>
    <t>服务对象
满意度指标</t>
  </si>
  <si>
    <t>指标1：群众满意度</t>
  </si>
  <si>
    <t>满意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</si>
</sst>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@"/>
    <numFmt numFmtId="178" formatCode="#,##0.000"/>
    <numFmt numFmtId="179" formatCode="0.00"/>
    <numFmt numFmtId="180" formatCode="#,##0"/>
    <numFmt numFmtId="181" formatCode="* #,##0.00;* -#,##0.00;* &quot;&quot;??;@"/>
    <numFmt numFmtId="182" formatCode="#,##0.0_ "/>
    <numFmt numFmtId="183" formatCode="#,##0.0000"/>
    <numFmt numFmtId="184" formatCode="0.00_ "/>
    <numFmt numFmtId="185" formatCode="0%"/>
  </numFmts>
  <fonts count="25">
    <font>
      <sz val="9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9"/>
      <color indexed="8"/>
      <name val="Times New Roman"/>
      <family val="1"/>
    </font>
    <font>
      <sz val="12"/>
      <name val="黑体"/>
      <family val="0"/>
    </font>
    <font>
      <u val="single"/>
      <sz val="12"/>
      <color indexed="39"/>
      <name val="宋体"/>
      <family val="0"/>
    </font>
    <font>
      <sz val="11"/>
      <color indexed="8"/>
      <name val="宋体"/>
      <family val="0"/>
    </font>
    <font>
      <u val="single"/>
      <sz val="12"/>
      <color indexed="39"/>
      <name val="Times New Roman"/>
      <family val="1"/>
    </font>
    <font>
      <sz val="12"/>
      <color indexed="8"/>
      <name val="黑体"/>
      <family val="0"/>
    </font>
    <font>
      <u val="single"/>
      <sz val="12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176" fontId="0" fillId="0" borderId="0" xfId="0" applyNumberFormat="1" applyAlignment="1" applyProtection="1">
      <alignment horizontal="centerContinuous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horizontal="right" vertical="center"/>
      <protection/>
    </xf>
    <xf numFmtId="176" fontId="0" fillId="0" borderId="1" xfId="0" applyNumberForma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178" fontId="0" fillId="0" borderId="1" xfId="0" applyNumberForma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/>
      <protection/>
    </xf>
    <xf numFmtId="176" fontId="0" fillId="0" borderId="8" xfId="0" applyNumberFormat="1" applyBorder="1" applyAlignment="1" applyProtection="1">
      <alignment horizontal="right" vertical="center"/>
      <protection/>
    </xf>
    <xf numFmtId="179" fontId="0" fillId="0" borderId="1" xfId="0" applyNumberForma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/>
      <protection/>
    </xf>
    <xf numFmtId="180" fontId="0" fillId="0" borderId="1" xfId="0" applyNumberFormat="1" applyBorder="1" applyAlignment="1" applyProtection="1">
      <alignment horizontal="left" vertical="center"/>
      <protection/>
    </xf>
    <xf numFmtId="178" fontId="9" fillId="0" borderId="1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81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 wrapText="1"/>
      <protection/>
    </xf>
    <xf numFmtId="182" fontId="7" fillId="0" borderId="0" xfId="0" applyNumberFormat="1" applyFont="1" applyAlignment="1" applyProtection="1">
      <alignment horizontal="right" vertical="center"/>
      <protection/>
    </xf>
    <xf numFmtId="182" fontId="7" fillId="0" borderId="0" xfId="0" applyNumberFormat="1" applyFont="1" applyAlignment="1" applyProtection="1">
      <alignment horizontal="right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182" fontId="7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182" fontId="0" fillId="0" borderId="0" xfId="0" applyNumberFormat="1" applyAlignment="1" applyProtection="1">
      <alignment horizontal="center" vertical="center" wrapText="1"/>
      <protection/>
    </xf>
    <xf numFmtId="182" fontId="0" fillId="0" borderId="9" xfId="0" applyNumberFormat="1" applyBorder="1" applyAlignment="1" applyProtection="1">
      <alignment horizontal="center" vertical="center" wrapText="1"/>
      <protection/>
    </xf>
    <xf numFmtId="182" fontId="0" fillId="0" borderId="8" xfId="0" applyNumberForma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 vertical="center" wrapText="1"/>
      <protection/>
    </xf>
    <xf numFmtId="182" fontId="0" fillId="0" borderId="3" xfId="0" applyNumberFormat="1" applyBorder="1" applyAlignment="1" applyProtection="1">
      <alignment horizontal="center" vertical="center" wrapText="1"/>
      <protection/>
    </xf>
    <xf numFmtId="182" fontId="0" fillId="0" borderId="1" xfId="0" applyNumberForma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177" fontId="0" fillId="0" borderId="3" xfId="0" applyNumberFormat="1" applyBorder="1" applyAlignment="1" applyProtection="1">
      <alignment horizontal="left" vertical="center"/>
      <protection/>
    </xf>
    <xf numFmtId="177" fontId="0" fillId="0" borderId="3" xfId="0" applyNumberFormat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right" vertical="center"/>
      <protection/>
    </xf>
    <xf numFmtId="180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center" vertical="center"/>
      <protection/>
    </xf>
    <xf numFmtId="178" fontId="9" fillId="0" borderId="4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177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1" fontId="7" fillId="0" borderId="6" xfId="0" applyNumberFormat="1" applyFont="1" applyBorder="1" applyAlignment="1" applyProtection="1">
      <alignment horizontal="center" vertical="center"/>
      <protection/>
    </xf>
    <xf numFmtId="181" fontId="7" fillId="0" borderId="6" xfId="0" applyNumberFormat="1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/>
      <protection/>
    </xf>
    <xf numFmtId="180" fontId="0" fillId="0" borderId="2" xfId="0" applyNumberFormat="1" applyBorder="1" applyAlignment="1" applyProtection="1">
      <alignment horizontal="center" vertical="center"/>
      <protection/>
    </xf>
    <xf numFmtId="180" fontId="0" fillId="0" borderId="6" xfId="0" applyNumberFormat="1" applyBorder="1" applyAlignment="1" applyProtection="1">
      <alignment horizontal="centerContinuous" vertical="center"/>
      <protection/>
    </xf>
    <xf numFmtId="180" fontId="0" fillId="0" borderId="2" xfId="0" applyNumberFormat="1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right" vertical="center"/>
      <protection/>
    </xf>
    <xf numFmtId="183" fontId="0" fillId="0" borderId="1" xfId="0" applyNumberFormat="1" applyBorder="1" applyAlignment="1" applyProtection="1">
      <alignment horizontal="right" vertical="center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180" fontId="7" fillId="0" borderId="6" xfId="0" applyNumberFormat="1" applyFont="1" applyBorder="1" applyAlignment="1" applyProtection="1">
      <alignment horizontal="center" vertical="center"/>
      <protection/>
    </xf>
    <xf numFmtId="180" fontId="7" fillId="0" borderId="6" xfId="0" applyNumberFormat="1" applyFont="1" applyBorder="1" applyAlignment="1" applyProtection="1">
      <alignment horizontal="centerContinuous" vertical="center"/>
      <protection/>
    </xf>
    <xf numFmtId="180" fontId="7" fillId="0" borderId="2" xfId="0" applyNumberFormat="1" applyFont="1" applyBorder="1" applyAlignment="1" applyProtection="1">
      <alignment horizontal="center" vertical="center" wrapText="1"/>
      <protection/>
    </xf>
    <xf numFmtId="180" fontId="7" fillId="0" borderId="7" xfId="0" applyNumberFormat="1" applyFont="1" applyBorder="1" applyAlignment="1" applyProtection="1">
      <alignment horizontal="center" vertical="center" wrapText="1"/>
      <protection/>
    </xf>
    <xf numFmtId="177" fontId="0" fillId="0" borderId="1" xfId="0" applyNumberFormat="1" applyBorder="1" applyAlignment="1" applyProtection="1">
      <alignment horizontal="left" vertical="center" wrapText="1"/>
      <protection/>
    </xf>
    <xf numFmtId="176" fontId="0" fillId="0" borderId="11" xfId="0" applyNumberFormat="1" applyBorder="1" applyAlignment="1" applyProtection="1">
      <alignment horizontal="right" vertical="center"/>
      <protection/>
    </xf>
    <xf numFmtId="181" fontId="7" fillId="0" borderId="2" xfId="0" applyNumberFormat="1" applyFont="1" applyBorder="1" applyAlignment="1" applyProtection="1">
      <alignment horizontal="centerContinuous" vertical="center"/>
      <protection/>
    </xf>
    <xf numFmtId="180" fontId="0" fillId="0" borderId="6" xfId="0" applyNumberFormat="1" applyBorder="1" applyAlignment="1" applyProtection="1">
      <alignment horizontal="center" vertical="center"/>
      <protection/>
    </xf>
    <xf numFmtId="180" fontId="0" fillId="0" borderId="2" xfId="0" applyNumberFormat="1" applyBorder="1" applyAlignment="1" applyProtection="1">
      <alignment horizontal="centerContinuous" vertical="center"/>
      <protection/>
    </xf>
    <xf numFmtId="0" fontId="11" fillId="0" borderId="0" xfId="0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77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181" fontId="12" fillId="0" borderId="6" xfId="0" applyNumberFormat="1" applyFont="1" applyBorder="1" applyAlignment="1" applyProtection="1">
      <alignment horizontal="centerContinuous" vertical="center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180" fontId="12" fillId="0" borderId="6" xfId="0" applyNumberFormat="1" applyFont="1" applyBorder="1" applyAlignment="1" applyProtection="1">
      <alignment horizontal="center" vertical="center"/>
      <protection/>
    </xf>
    <xf numFmtId="180" fontId="12" fillId="0" borderId="6" xfId="0" applyNumberFormat="1" applyFont="1" applyBorder="1" applyAlignment="1" applyProtection="1">
      <alignment horizontal="centerContinuous" vertical="center"/>
      <protection/>
    </xf>
    <xf numFmtId="180" fontId="12" fillId="0" borderId="2" xfId="0" applyNumberFormat="1" applyFont="1" applyBorder="1" applyAlignment="1" applyProtection="1">
      <alignment horizontal="center" vertical="center" wrapText="1"/>
      <protection/>
    </xf>
    <xf numFmtId="177" fontId="11" fillId="0" borderId="3" xfId="0" applyNumberFormat="1" applyBorder="1" applyAlignment="1" applyProtection="1">
      <alignment horizontal="left" vertical="center" wrapText="1"/>
      <protection/>
    </xf>
    <xf numFmtId="177" fontId="11" fillId="0" borderId="1" xfId="0" applyNumberFormat="1" applyBorder="1" applyAlignment="1" applyProtection="1">
      <alignment horizontal="left" vertical="center" wrapText="1"/>
      <protection/>
    </xf>
    <xf numFmtId="176" fontId="11" fillId="0" borderId="11" xfId="0" applyNumberFormat="1" applyBorder="1" applyAlignment="1" applyProtection="1">
      <alignment horizontal="right" vertical="center"/>
      <protection/>
    </xf>
    <xf numFmtId="176" fontId="11" fillId="0" borderId="3" xfId="0" applyNumberFormat="1" applyBorder="1" applyAlignment="1" applyProtection="1">
      <alignment horizontal="right" vertical="center"/>
      <protection/>
    </xf>
    <xf numFmtId="176" fontId="11" fillId="0" borderId="1" xfId="0" applyNumberForma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/>
      <protection/>
    </xf>
    <xf numFmtId="183" fontId="0" fillId="0" borderId="1" xfId="0" applyNumberForma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183" fontId="0" fillId="0" borderId="1" xfId="0" applyNumberForma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80" fontId="0" fillId="0" borderId="1" xfId="0" applyNumberFormat="1" applyBorder="1" applyAlignment="1" applyProtection="1">
      <alignment horizontal="right"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 vertical="top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176" fontId="0" fillId="0" borderId="4" xfId="0" applyNumberFormat="1" applyBorder="1" applyAlignment="1" applyProtection="1">
      <alignment horizontal="right" vertical="center"/>
      <protection/>
    </xf>
    <xf numFmtId="0" fontId="11" fillId="0" borderId="1" xfId="0" applyBorder="1" applyAlignment="1" applyProtection="1">
      <alignment vertical="center" wrapText="1"/>
      <protection/>
    </xf>
    <xf numFmtId="0" fontId="11" fillId="0" borderId="4" xfId="0" applyBorder="1" applyAlignment="1" applyProtection="1">
      <alignment vertical="center" wrapText="1"/>
      <protection/>
    </xf>
    <xf numFmtId="176" fontId="11" fillId="0" borderId="4" xfId="0" applyNumberFormat="1" applyBorder="1" applyAlignment="1" applyProtection="1">
      <alignment horizontal="right" vertical="center"/>
      <protection/>
    </xf>
    <xf numFmtId="177" fontId="11" fillId="0" borderId="1" xfId="0" applyNumberFormat="1" applyBorder="1" applyAlignment="1" applyProtection="1">
      <alignment horizontal="right" vertical="center"/>
      <protection/>
    </xf>
    <xf numFmtId="0" fontId="11" fillId="0" borderId="8" xfId="0" applyBorder="1" applyAlignment="1" applyProtection="1">
      <alignment vertical="center" wrapText="1"/>
      <protection/>
    </xf>
    <xf numFmtId="0" fontId="11" fillId="0" borderId="15" xfId="0" applyBorder="1" applyAlignment="1" applyProtection="1">
      <alignment vertical="center" wrapText="1"/>
      <protection/>
    </xf>
    <xf numFmtId="184" fontId="11" fillId="0" borderId="1" xfId="0" applyNumberFormat="1" applyBorder="1" applyAlignment="1" applyProtection="1">
      <alignment horizontal="right" vertical="center"/>
      <protection/>
    </xf>
    <xf numFmtId="0" fontId="17" fillId="0" borderId="9" xfId="0" applyFont="1" applyBorder="1" applyAlignment="1" applyProtection="1">
      <alignment vertical="center" wrapText="1"/>
      <protection/>
    </xf>
    <xf numFmtId="0" fontId="11" fillId="0" borderId="9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0" fontId="11" fillId="0" borderId="1" xfId="0" applyBorder="1" applyAlignment="1" applyProtection="1">
      <alignment horizontal="center" vertical="center" wrapText="1"/>
      <protection/>
    </xf>
    <xf numFmtId="0" fontId="11" fillId="0" borderId="1" xfId="0" applyBorder="1" applyAlignment="1" applyProtection="1">
      <alignment horizontal="left" vertical="center" wrapText="1"/>
      <protection/>
    </xf>
    <xf numFmtId="0" fontId="24" fillId="0" borderId="1" xfId="0" applyFont="1" applyBorder="1" applyAlignment="1" applyProtection="1">
      <alignment vertical="center" wrapText="1"/>
      <protection/>
    </xf>
    <xf numFmtId="0" fontId="24" fillId="0" borderId="1" xfId="0" applyFont="1" applyBorder="1" applyAlignment="1" applyProtection="1">
      <alignment horizontal="left" vertical="top" wrapText="1"/>
      <protection/>
    </xf>
    <xf numFmtId="0" fontId="11" fillId="0" borderId="3" xfId="0" applyBorder="1" applyAlignment="1" applyProtection="1">
      <alignment horizontal="center" vertical="center" wrapText="1"/>
      <protection/>
    </xf>
    <xf numFmtId="0" fontId="11" fillId="0" borderId="4" xfId="0" applyBorder="1" applyAlignment="1" applyProtection="1">
      <alignment horizontal="center" vertical="center" wrapText="1"/>
      <protection/>
    </xf>
    <xf numFmtId="0" fontId="11" fillId="0" borderId="6" xfId="0" applyBorder="1" applyAlignment="1" applyProtection="1">
      <alignment horizontal="center" vertical="center" wrapText="1"/>
      <protection/>
    </xf>
    <xf numFmtId="0" fontId="11" fillId="0" borderId="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Alignment="1" applyProtection="1">
      <alignment wrapText="1"/>
      <protection/>
    </xf>
    <xf numFmtId="0" fontId="11" fillId="0" borderId="0" xfId="0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4" fillId="0" borderId="13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11" fillId="0" borderId="11" xfId="0" applyBorder="1" applyAlignment="1" applyProtection="1">
      <alignment horizontal="center" vertical="center" wrapText="1"/>
      <protection/>
    </xf>
    <xf numFmtId="0" fontId="11" fillId="0" borderId="10" xfId="0" applyBorder="1" applyAlignment="1" applyProtection="1">
      <alignment horizontal="center" vertical="center"/>
      <protection/>
    </xf>
    <xf numFmtId="0" fontId="11" fillId="0" borderId="7" xfId="0" applyBorder="1" applyAlignment="1" applyProtection="1">
      <alignment horizontal="center" vertical="center"/>
      <protection/>
    </xf>
    <xf numFmtId="0" fontId="11" fillId="0" borderId="12" xfId="0" applyBorder="1" applyAlignment="1" applyProtection="1">
      <alignment horizontal="center" vertical="center"/>
      <protection/>
    </xf>
    <xf numFmtId="0" fontId="11" fillId="0" borderId="0" xfId="0" applyAlignment="1" applyProtection="1">
      <alignment horizontal="center" vertical="center"/>
      <protection/>
    </xf>
    <xf numFmtId="0" fontId="11" fillId="0" borderId="14" xfId="0" applyBorder="1" applyAlignment="1" applyProtection="1">
      <alignment horizontal="center" vertical="center"/>
      <protection/>
    </xf>
    <xf numFmtId="0" fontId="11" fillId="0" borderId="9" xfId="0" applyBorder="1" applyAlignment="1" applyProtection="1">
      <alignment horizontal="center" vertical="center"/>
      <protection/>
    </xf>
    <xf numFmtId="0" fontId="11" fillId="0" borderId="13" xfId="0" applyBorder="1" applyAlignment="1" applyProtection="1">
      <alignment horizontal="center" vertical="center"/>
      <protection/>
    </xf>
    <xf numFmtId="0" fontId="11" fillId="0" borderId="15" xfId="0" applyBorder="1" applyAlignment="1" applyProtection="1">
      <alignment horizontal="center" vertical="center"/>
      <protection/>
    </xf>
    <xf numFmtId="0" fontId="11" fillId="0" borderId="2" xfId="0" applyBorder="1" applyAlignment="1" applyProtection="1">
      <alignment horizontal="center" vertical="center" wrapText="1"/>
      <protection/>
    </xf>
    <xf numFmtId="0" fontId="11" fillId="0" borderId="2" xfId="0" applyBorder="1" applyAlignment="1" applyProtection="1">
      <alignment horizontal="center" vertical="top" wrapText="1"/>
      <protection/>
    </xf>
    <xf numFmtId="0" fontId="11" fillId="0" borderId="5" xfId="0" applyBorder="1" applyAlignment="1" applyProtection="1">
      <alignment horizontal="center" vertical="center" wrapText="1"/>
      <protection/>
    </xf>
    <xf numFmtId="0" fontId="11" fillId="0" borderId="8" xfId="0" applyBorder="1" applyAlignment="1" applyProtection="1">
      <alignment horizontal="center" vertical="center" wrapText="1"/>
      <protection/>
    </xf>
    <xf numFmtId="185" fontId="11" fillId="0" borderId="1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showGridLines="0" showZeros="0" defaultGridColor="0" zoomScale="75" zoomScaleNormal="75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66.66015625" style="1" customWidth="1"/>
    <col min="2" max="2" width="44" style="1" customWidth="1"/>
    <col min="3" max="3" width="11" style="1" customWidth="1"/>
    <col min="4" max="252" width="6.83203125" style="1" customWidth="1"/>
    <col min="253" max="16384" width="6.83203125" style="0" customWidth="1"/>
  </cols>
  <sheetData>
    <row r="1" ht="3.75" customHeight="1">
      <c r="A1" s="1"/>
    </row>
    <row r="2" spans="1:6" ht="42.75" customHeight="1">
      <c r="A2"/>
      <c r="B2" s="3"/>
      <c r="C2" s="3"/>
      <c r="D2" s="3"/>
      <c r="E2" s="3"/>
      <c r="F2" s="3"/>
    </row>
    <row r="3" spans="1:6" ht="112.5" customHeight="1">
      <c r="A3" s="4" t="s">
        <v>0</v>
      </c>
      <c r="B3" s="5"/>
      <c r="C3" s="6"/>
      <c r="D3" s="7"/>
      <c r="E3" s="6"/>
      <c r="F3" s="6"/>
    </row>
    <row r="4" spans="1:6" ht="60.75" customHeight="1">
      <c r="A4" s="8"/>
      <c r="B4" s="3"/>
      <c r="C4" s="3"/>
      <c r="D4" s="3"/>
      <c r="E4" s="3"/>
      <c r="F4" s="3"/>
    </row>
    <row r="5" s="9" customFormat="1" ht="99.75" customHeight="1">
      <c r="A5" s="10" t="s">
        <v>1</v>
      </c>
    </row>
    <row r="6" spans="1:6" ht="93.75" customHeight="1">
      <c r="A6" s="10" t="s">
        <v>2</v>
      </c>
      <c r="B6" s="3"/>
      <c r="C6" s="3"/>
      <c r="D6" s="3"/>
      <c r="E6" s="3"/>
      <c r="F6" s="3"/>
    </row>
    <row r="7" spans="1:2" ht="54" customHeight="1">
      <c r="A7" s="10" t="s">
        <v>3</v>
      </c>
      <c r="B7" s="1"/>
    </row>
    <row r="8" ht="69" customHeight="1">
      <c r="A8" s="1"/>
    </row>
    <row r="9" ht="12.75" customHeight="1">
      <c r="A9" s="1"/>
    </row>
    <row r="10" ht="54.75" customHeight="1">
      <c r="A10" s="1"/>
    </row>
    <row r="11" ht="46.5" customHeight="1">
      <c r="A11" s="1"/>
    </row>
    <row r="12" ht="24.75" customHeight="1">
      <c r="A12" s="1"/>
    </row>
    <row r="13" ht="12.75" customHeight="1">
      <c r="A13" s="1"/>
    </row>
    <row r="14" ht="12.75" customHeight="1">
      <c r="A14" s="1"/>
    </row>
    <row r="54" ht="12.75" customHeight="1">
      <c r="A54" s="1"/>
    </row>
    <row r="73" ht="12.75" customHeight="1">
      <c r="D73"/>
    </row>
    <row r="74" ht="12.75" customHeight="1"/>
    <row r="75" ht="12.75" customHeight="1">
      <c r="B75" s="1"/>
    </row>
    <row r="76" ht="12.75" customHeight="1">
      <c r="C76" s="11"/>
    </row>
    <row r="97" ht="12.75" customHeight="1"/>
    <row r="98" ht="12.75" customHeight="1"/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ht="12.75" customHeight="1">
      <c r="J188" s="1"/>
    </row>
    <row r="189" ht="12.75" customHeight="1">
      <c r="J189" s="1"/>
    </row>
    <row r="190" spans="8:10" ht="12.75" customHeight="1">
      <c r="H190" s="1"/>
      <c r="J190" s="1"/>
    </row>
  </sheetData>
  <printOptions horizontalCentered="1"/>
  <pageMargins left="0.5902039723133478" right="0.5902039723133478" top="0.5902039723133478" bottom="0.5902039723133478" header="0.49993747801292604" footer="0.49993747801292604"/>
  <pageSetup firstPageNumber="1" useFirstPageNumber="1" fitToHeight="1" fitToWidth="1" horizontalDpi="300" verticalDpi="300" orientation="landscape" paperSize="9" scale="92" r:id="rId1"/>
  <headerFooter alignWithMargins="0">
    <oddFooter>&amp;L&amp;C&amp;"宋体,常规"&amp;12&amp;P&amp;R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showZeros="0" defaultGridColor="0" zoomScaleSheetLayoutView="100" colorId="23" workbookViewId="0" topLeftCell="A1">
      <selection activeCell="A1" sqref="A1:IV65536"/>
    </sheetView>
  </sheetViews>
  <sheetFormatPr defaultColWidth="9.33203125" defaultRowHeight="12.75" customHeight="1"/>
  <cols>
    <col min="1" max="1" width="17.5" style="105" customWidth="1"/>
    <col min="2" max="2" width="27.16015625" style="105" customWidth="1"/>
    <col min="3" max="3" width="20.5" style="105" customWidth="1"/>
    <col min="4" max="4" width="26.5" style="105" customWidth="1"/>
    <col min="5" max="5" width="22.5" style="105" customWidth="1"/>
    <col min="6" max="6" width="21.16015625" style="105" customWidth="1"/>
    <col min="7" max="7" width="19.33203125" style="105" customWidth="1"/>
    <col min="8" max="8" width="20.66015625" style="105" customWidth="1"/>
    <col min="9" max="15" width="8" style="105" customWidth="1"/>
    <col min="16" max="16384" width="9.16015625" style="105" customWidth="1"/>
  </cols>
  <sheetData>
    <row r="1" spans="1:15" ht="18" customHeight="1">
      <c r="A1" s="106" t="s">
        <v>315</v>
      </c>
      <c r="B1" s="107"/>
      <c r="C1" s="107"/>
      <c r="D1" s="107"/>
      <c r="E1" s="108"/>
      <c r="F1" s="108"/>
      <c r="G1" s="108"/>
      <c r="H1" s="109"/>
      <c r="I1" s="109"/>
      <c r="J1" s="109"/>
      <c r="K1" s="109"/>
      <c r="L1" s="109"/>
      <c r="M1" s="109"/>
      <c r="N1" s="109"/>
      <c r="O1" s="109"/>
    </row>
    <row r="2" spans="1:15" ht="36" customHeight="1">
      <c r="A2" s="110" t="s">
        <v>316</v>
      </c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2"/>
      <c r="N2" s="112"/>
      <c r="O2" s="112"/>
    </row>
    <row r="3" spans="1:15" ht="15" customHeight="1">
      <c r="A3" s="113"/>
      <c r="B3" s="107"/>
      <c r="C3" s="107"/>
      <c r="D3" s="107"/>
      <c r="E3" s="113"/>
      <c r="F3" s="108"/>
      <c r="H3" s="108" t="s">
        <v>317</v>
      </c>
      <c r="I3" s="113"/>
      <c r="J3" s="113"/>
      <c r="K3" s="113"/>
      <c r="L3" s="113"/>
      <c r="M3" s="113"/>
      <c r="N3" s="113"/>
      <c r="O3" s="113"/>
    </row>
    <row r="4" spans="1:15" ht="30" customHeight="1">
      <c r="A4" s="114" t="s">
        <v>318</v>
      </c>
      <c r="B4" s="114" t="s">
        <v>319</v>
      </c>
      <c r="C4" s="114" t="s">
        <v>320</v>
      </c>
      <c r="D4" s="114" t="s">
        <v>321</v>
      </c>
      <c r="E4" s="114" t="s">
        <v>322</v>
      </c>
      <c r="F4" s="115" t="s">
        <v>323</v>
      </c>
      <c r="G4" s="116" t="s">
        <v>324</v>
      </c>
      <c r="H4" s="117" t="s">
        <v>325</v>
      </c>
      <c r="I4" s="113"/>
      <c r="J4" s="113"/>
      <c r="K4" s="113"/>
      <c r="L4" s="113"/>
      <c r="M4" s="113"/>
      <c r="N4" s="113"/>
      <c r="O4" s="113"/>
    </row>
    <row r="5" spans="1:15" ht="21.75" customHeight="1">
      <c r="A5" s="114" t="s">
        <v>326</v>
      </c>
      <c r="B5" s="114" t="s">
        <v>326</v>
      </c>
      <c r="C5" s="114" t="s">
        <v>326</v>
      </c>
      <c r="D5" s="118" t="s">
        <v>327</v>
      </c>
      <c r="E5" s="119">
        <v>1</v>
      </c>
      <c r="F5" s="120">
        <v>2</v>
      </c>
      <c r="G5" s="121">
        <v>3</v>
      </c>
      <c r="H5" s="117" t="s">
        <v>328</v>
      </c>
      <c r="I5" s="113"/>
      <c r="J5" s="113"/>
      <c r="K5" s="113"/>
      <c r="L5" s="113"/>
      <c r="M5" s="113"/>
      <c r="N5" s="113"/>
      <c r="O5" s="113"/>
    </row>
    <row r="6" spans="1:15" ht="23.25" customHeight="1">
      <c r="A6" s="122"/>
      <c r="B6" s="122" t="s">
        <v>329</v>
      </c>
      <c r="C6" s="122"/>
      <c r="D6" s="123"/>
      <c r="E6" s="124">
        <v>16069.995</v>
      </c>
      <c r="F6" s="125">
        <v>8250.657</v>
      </c>
      <c r="G6" s="125">
        <v>7819.338</v>
      </c>
      <c r="H6" s="126">
        <v>0</v>
      </c>
      <c r="I6" s="109"/>
      <c r="J6" s="109"/>
      <c r="K6" s="109"/>
      <c r="L6" s="109"/>
      <c r="M6" s="109"/>
      <c r="N6" s="109"/>
      <c r="O6" s="109"/>
    </row>
    <row r="7" spans="1:15" ht="23.25" customHeight="1">
      <c r="A7" s="122">
        <v>301</v>
      </c>
      <c r="B7" s="122" t="s">
        <v>330</v>
      </c>
      <c r="C7" s="122"/>
      <c r="D7" s="123"/>
      <c r="E7" s="124">
        <v>7868.102</v>
      </c>
      <c r="F7" s="125">
        <v>7868.102</v>
      </c>
      <c r="G7" s="125">
        <v>0</v>
      </c>
      <c r="H7" s="126">
        <v>0</v>
      </c>
      <c r="I7" s="109"/>
      <c r="J7" s="109"/>
      <c r="K7" s="109"/>
      <c r="L7" s="109"/>
      <c r="M7" s="109"/>
      <c r="N7" s="109"/>
      <c r="O7" s="109"/>
    </row>
    <row r="8" spans="1:15" ht="23.25" customHeight="1">
      <c r="A8" s="122">
        <v>30101</v>
      </c>
      <c r="B8" s="122" t="s">
        <v>331</v>
      </c>
      <c r="C8" s="122">
        <v>50101</v>
      </c>
      <c r="D8" s="123" t="s">
        <v>332</v>
      </c>
      <c r="E8" s="124">
        <v>109.579</v>
      </c>
      <c r="F8" s="125">
        <v>109.579</v>
      </c>
      <c r="G8" s="125">
        <v>0</v>
      </c>
      <c r="H8" s="126">
        <v>0</v>
      </c>
      <c r="I8" s="109"/>
      <c r="J8" s="109"/>
      <c r="K8" s="109"/>
      <c r="L8" s="109"/>
      <c r="M8" s="109"/>
      <c r="N8" s="109"/>
      <c r="O8" s="109"/>
    </row>
    <row r="9" spans="1:15" ht="23.25" customHeight="1">
      <c r="A9" s="122">
        <v>30101</v>
      </c>
      <c r="B9" s="122" t="s">
        <v>331</v>
      </c>
      <c r="C9" s="122">
        <v>50501</v>
      </c>
      <c r="D9" s="123" t="s">
        <v>333</v>
      </c>
      <c r="E9" s="124">
        <v>2524.971</v>
      </c>
      <c r="F9" s="125">
        <v>2524.971</v>
      </c>
      <c r="G9" s="125">
        <v>0</v>
      </c>
      <c r="H9" s="126">
        <v>0</v>
      </c>
      <c r="I9" s="109"/>
      <c r="J9" s="109"/>
      <c r="K9" s="109"/>
      <c r="L9" s="109"/>
      <c r="M9" s="109"/>
      <c r="N9" s="109"/>
      <c r="O9" s="109"/>
    </row>
    <row r="10" spans="1:15" ht="23.25" customHeight="1">
      <c r="A10" s="122">
        <v>30102</v>
      </c>
      <c r="B10" s="122" t="s">
        <v>334</v>
      </c>
      <c r="C10" s="122">
        <v>50101</v>
      </c>
      <c r="D10" s="123" t="s">
        <v>332</v>
      </c>
      <c r="E10" s="124">
        <v>108.858</v>
      </c>
      <c r="F10" s="125">
        <v>108.858</v>
      </c>
      <c r="G10" s="125">
        <v>0</v>
      </c>
      <c r="H10" s="126">
        <v>0</v>
      </c>
      <c r="I10" s="109"/>
      <c r="J10" s="109"/>
      <c r="K10" s="109"/>
      <c r="L10" s="109"/>
      <c r="M10" s="109"/>
      <c r="N10" s="109"/>
      <c r="O10" s="109"/>
    </row>
    <row r="11" spans="1:15" ht="23.25" customHeight="1">
      <c r="A11" s="122">
        <v>30102</v>
      </c>
      <c r="B11" s="122" t="s">
        <v>334</v>
      </c>
      <c r="C11" s="122">
        <v>50501</v>
      </c>
      <c r="D11" s="123" t="s">
        <v>333</v>
      </c>
      <c r="E11" s="124">
        <v>725.23</v>
      </c>
      <c r="F11" s="125">
        <v>725.23</v>
      </c>
      <c r="G11" s="125">
        <v>0</v>
      </c>
      <c r="H11" s="126">
        <v>0</v>
      </c>
      <c r="I11" s="109"/>
      <c r="J11" s="109"/>
      <c r="K11" s="109"/>
      <c r="L11" s="109"/>
      <c r="M11" s="109"/>
      <c r="N11" s="109"/>
      <c r="O11" s="109"/>
    </row>
    <row r="12" spans="1:15" ht="23.25" customHeight="1">
      <c r="A12" s="122">
        <v>30103</v>
      </c>
      <c r="B12" s="122" t="s">
        <v>335</v>
      </c>
      <c r="C12" s="122">
        <v>50101</v>
      </c>
      <c r="D12" s="123" t="s">
        <v>332</v>
      </c>
      <c r="E12" s="124">
        <v>9.132</v>
      </c>
      <c r="F12" s="125">
        <v>9.132</v>
      </c>
      <c r="G12" s="125">
        <v>0</v>
      </c>
      <c r="H12" s="126">
        <v>0</v>
      </c>
      <c r="I12" s="109"/>
      <c r="J12" s="109"/>
      <c r="K12" s="109"/>
      <c r="L12" s="109"/>
      <c r="M12" s="109"/>
      <c r="N12" s="109"/>
      <c r="O12" s="109"/>
    </row>
    <row r="13" spans="1:15" ht="23.25" customHeight="1">
      <c r="A13" s="122">
        <v>30107</v>
      </c>
      <c r="B13" s="122" t="s">
        <v>336</v>
      </c>
      <c r="C13" s="122">
        <v>50501</v>
      </c>
      <c r="D13" s="123" t="s">
        <v>333</v>
      </c>
      <c r="E13" s="124">
        <v>2350.247</v>
      </c>
      <c r="F13" s="125">
        <v>2350.247</v>
      </c>
      <c r="G13" s="125">
        <v>0</v>
      </c>
      <c r="H13" s="126">
        <v>0</v>
      </c>
      <c r="I13" s="109"/>
      <c r="J13" s="109"/>
      <c r="K13" s="109"/>
      <c r="L13" s="109"/>
      <c r="M13" s="109"/>
      <c r="N13" s="109"/>
      <c r="O13" s="109"/>
    </row>
    <row r="14" spans="1:15" ht="23.25" customHeight="1">
      <c r="A14" s="122">
        <v>30108</v>
      </c>
      <c r="B14" s="122" t="s">
        <v>337</v>
      </c>
      <c r="C14" s="122">
        <v>50501</v>
      </c>
      <c r="D14" s="123" t="s">
        <v>333</v>
      </c>
      <c r="E14" s="124">
        <v>572.638</v>
      </c>
      <c r="F14" s="125">
        <v>572.638</v>
      </c>
      <c r="G14" s="125">
        <v>0</v>
      </c>
      <c r="H14" s="126">
        <v>0</v>
      </c>
      <c r="I14" s="109"/>
      <c r="J14" s="109"/>
      <c r="K14" s="109"/>
      <c r="L14" s="109"/>
      <c r="M14" s="109"/>
      <c r="N14" s="109"/>
      <c r="O14" s="109"/>
    </row>
    <row r="15" spans="1:15" ht="23.25" customHeight="1">
      <c r="A15" s="122">
        <v>30108</v>
      </c>
      <c r="B15" s="122" t="s">
        <v>337</v>
      </c>
      <c r="C15" s="122">
        <v>50102</v>
      </c>
      <c r="D15" s="123" t="s">
        <v>338</v>
      </c>
      <c r="E15" s="124">
        <v>39.072</v>
      </c>
      <c r="F15" s="125">
        <v>39.072</v>
      </c>
      <c r="G15" s="125">
        <v>0</v>
      </c>
      <c r="H15" s="126">
        <v>0</v>
      </c>
      <c r="I15" s="109"/>
      <c r="J15" s="109"/>
      <c r="K15" s="109"/>
      <c r="L15" s="109"/>
      <c r="M15" s="109"/>
      <c r="N15" s="109"/>
      <c r="O15" s="109"/>
    </row>
    <row r="16" spans="1:15" ht="23.25" customHeight="1">
      <c r="A16" s="122">
        <v>30109</v>
      </c>
      <c r="B16" s="122" t="s">
        <v>339</v>
      </c>
      <c r="C16" s="122">
        <v>50102</v>
      </c>
      <c r="D16" s="123" t="s">
        <v>338</v>
      </c>
      <c r="E16" s="124">
        <v>15.629</v>
      </c>
      <c r="F16" s="125">
        <v>15.629</v>
      </c>
      <c r="G16" s="125">
        <v>0</v>
      </c>
      <c r="H16" s="126">
        <v>0</v>
      </c>
      <c r="I16" s="109"/>
      <c r="J16" s="109"/>
      <c r="K16" s="109"/>
      <c r="L16" s="109"/>
      <c r="M16" s="109"/>
      <c r="N16" s="109"/>
      <c r="O16" s="109"/>
    </row>
    <row r="17" spans="1:15" ht="23.25" customHeight="1">
      <c r="A17" s="122">
        <v>30109</v>
      </c>
      <c r="B17" s="122" t="s">
        <v>339</v>
      </c>
      <c r="C17" s="122">
        <v>50501</v>
      </c>
      <c r="D17" s="123" t="s">
        <v>333</v>
      </c>
      <c r="E17" s="124">
        <v>229.056</v>
      </c>
      <c r="F17" s="125">
        <v>229.056</v>
      </c>
      <c r="G17" s="125">
        <v>0</v>
      </c>
      <c r="H17" s="126">
        <v>0</v>
      </c>
      <c r="I17" s="109"/>
      <c r="J17" s="109"/>
      <c r="K17" s="109"/>
      <c r="L17" s="109"/>
      <c r="M17" s="109"/>
      <c r="N17" s="109"/>
      <c r="O17" s="109"/>
    </row>
    <row r="18" spans="1:15" ht="23.25" customHeight="1">
      <c r="A18" s="122">
        <v>30110</v>
      </c>
      <c r="B18" s="122" t="s">
        <v>340</v>
      </c>
      <c r="C18" s="122">
        <v>50102</v>
      </c>
      <c r="D18" s="123" t="s">
        <v>338</v>
      </c>
      <c r="E18" s="124">
        <v>16.81</v>
      </c>
      <c r="F18" s="125">
        <v>16.81</v>
      </c>
      <c r="G18" s="125">
        <v>0</v>
      </c>
      <c r="H18" s="126">
        <v>0</v>
      </c>
      <c r="I18" s="109"/>
      <c r="J18" s="109"/>
      <c r="K18" s="109"/>
      <c r="L18" s="109"/>
      <c r="M18" s="109"/>
      <c r="N18" s="109"/>
      <c r="O18" s="109"/>
    </row>
    <row r="19" spans="1:15" ht="23.25" customHeight="1">
      <c r="A19" s="122">
        <v>30110</v>
      </c>
      <c r="B19" s="122" t="s">
        <v>340</v>
      </c>
      <c r="C19" s="122">
        <v>50501</v>
      </c>
      <c r="D19" s="123" t="s">
        <v>333</v>
      </c>
      <c r="E19" s="124">
        <v>251.541</v>
      </c>
      <c r="F19" s="125">
        <v>251.541</v>
      </c>
      <c r="G19" s="125">
        <v>0</v>
      </c>
      <c r="H19" s="126">
        <v>0</v>
      </c>
      <c r="I19" s="109"/>
      <c r="J19" s="109"/>
      <c r="K19" s="109"/>
      <c r="L19" s="109"/>
      <c r="M19" s="109"/>
      <c r="N19" s="109"/>
      <c r="O19" s="109"/>
    </row>
    <row r="20" spans="1:15" ht="23.25" customHeight="1">
      <c r="A20" s="122">
        <v>30112</v>
      </c>
      <c r="B20" s="122" t="s">
        <v>341</v>
      </c>
      <c r="C20" s="122">
        <v>50501</v>
      </c>
      <c r="D20" s="123" t="s">
        <v>333</v>
      </c>
      <c r="E20" s="124">
        <v>267.285</v>
      </c>
      <c r="F20" s="125">
        <v>267.285</v>
      </c>
      <c r="G20" s="125">
        <v>0</v>
      </c>
      <c r="H20" s="126">
        <v>0</v>
      </c>
      <c r="I20" s="109"/>
      <c r="J20" s="109"/>
      <c r="K20" s="109"/>
      <c r="L20" s="109"/>
      <c r="M20" s="109"/>
      <c r="N20" s="109"/>
      <c r="O20" s="109"/>
    </row>
    <row r="21" spans="1:15" ht="23.25" customHeight="1">
      <c r="A21" s="122">
        <v>30112</v>
      </c>
      <c r="B21" s="122" t="s">
        <v>341</v>
      </c>
      <c r="C21" s="122">
        <v>50102</v>
      </c>
      <c r="D21" s="123" t="s">
        <v>338</v>
      </c>
      <c r="E21" s="124">
        <v>0.46</v>
      </c>
      <c r="F21" s="125">
        <v>0.46</v>
      </c>
      <c r="G21" s="125">
        <v>0</v>
      </c>
      <c r="H21" s="126">
        <v>0</v>
      </c>
      <c r="I21" s="109"/>
      <c r="J21" s="109"/>
      <c r="K21" s="109"/>
      <c r="L21" s="109"/>
      <c r="M21" s="109"/>
      <c r="N21" s="109"/>
      <c r="O21" s="109"/>
    </row>
    <row r="22" spans="1:8" ht="23.25" customHeight="1">
      <c r="A22" s="122">
        <v>30113</v>
      </c>
      <c r="B22" s="122" t="s">
        <v>342</v>
      </c>
      <c r="C22" s="122">
        <v>50103</v>
      </c>
      <c r="D22" s="123" t="s">
        <v>343</v>
      </c>
      <c r="E22" s="124">
        <v>24.34</v>
      </c>
      <c r="F22" s="125">
        <v>24.34</v>
      </c>
      <c r="G22" s="125">
        <v>0</v>
      </c>
      <c r="H22" s="126">
        <v>0</v>
      </c>
    </row>
    <row r="23" spans="1:8" ht="23.25" customHeight="1">
      <c r="A23" s="122">
        <v>30113</v>
      </c>
      <c r="B23" s="122" t="s">
        <v>342</v>
      </c>
      <c r="C23" s="122">
        <v>50501</v>
      </c>
      <c r="D23" s="123" t="s">
        <v>333</v>
      </c>
      <c r="E23" s="124">
        <v>325.081</v>
      </c>
      <c r="F23" s="125">
        <v>325.081</v>
      </c>
      <c r="G23" s="125">
        <v>0</v>
      </c>
      <c r="H23" s="126">
        <v>0</v>
      </c>
    </row>
    <row r="24" spans="1:8" ht="23.25" customHeight="1">
      <c r="A24" s="122">
        <v>30199</v>
      </c>
      <c r="B24" s="122" t="s">
        <v>344</v>
      </c>
      <c r="C24" s="122">
        <v>50199</v>
      </c>
      <c r="D24" s="123" t="s">
        <v>345</v>
      </c>
      <c r="E24" s="124">
        <v>25.068</v>
      </c>
      <c r="F24" s="125">
        <v>25.068</v>
      </c>
      <c r="G24" s="125">
        <v>0</v>
      </c>
      <c r="H24" s="126">
        <v>0</v>
      </c>
    </row>
    <row r="25" spans="1:8" ht="23.25" customHeight="1">
      <c r="A25" s="122">
        <v>30199</v>
      </c>
      <c r="B25" s="122" t="s">
        <v>344</v>
      </c>
      <c r="C25" s="122">
        <v>50501</v>
      </c>
      <c r="D25" s="123" t="s">
        <v>333</v>
      </c>
      <c r="E25" s="124">
        <v>273.105</v>
      </c>
      <c r="F25" s="125">
        <v>273.105</v>
      </c>
      <c r="G25" s="125">
        <v>0</v>
      </c>
      <c r="H25" s="126">
        <v>0</v>
      </c>
    </row>
    <row r="26" spans="1:8" ht="23.25" customHeight="1">
      <c r="A26" s="122">
        <v>302</v>
      </c>
      <c r="B26" s="122" t="s">
        <v>346</v>
      </c>
      <c r="C26" s="122"/>
      <c r="D26" s="123"/>
      <c r="E26" s="124">
        <v>7819.338</v>
      </c>
      <c r="F26" s="125">
        <v>0</v>
      </c>
      <c r="G26" s="125">
        <v>7819.338</v>
      </c>
      <c r="H26" s="126">
        <v>0</v>
      </c>
    </row>
    <row r="27" spans="1:8" ht="23.25" customHeight="1">
      <c r="A27" s="122">
        <v>30201</v>
      </c>
      <c r="B27" s="122" t="s">
        <v>347</v>
      </c>
      <c r="C27" s="122">
        <v>50201</v>
      </c>
      <c r="D27" s="123" t="s">
        <v>348</v>
      </c>
      <c r="E27" s="124">
        <v>2.5</v>
      </c>
      <c r="F27" s="125">
        <v>0</v>
      </c>
      <c r="G27" s="125">
        <v>2.5</v>
      </c>
      <c r="H27" s="126">
        <v>0</v>
      </c>
    </row>
    <row r="28" spans="1:8" ht="23.25" customHeight="1">
      <c r="A28" s="122">
        <v>30201</v>
      </c>
      <c r="B28" s="122" t="s">
        <v>347</v>
      </c>
      <c r="C28" s="122">
        <v>50502</v>
      </c>
      <c r="D28" s="123" t="s">
        <v>349</v>
      </c>
      <c r="E28" s="124">
        <v>79.614</v>
      </c>
      <c r="F28" s="125">
        <v>0</v>
      </c>
      <c r="G28" s="125">
        <v>79.614</v>
      </c>
      <c r="H28" s="126">
        <v>0</v>
      </c>
    </row>
    <row r="29" spans="1:8" ht="23.25" customHeight="1">
      <c r="A29" s="122">
        <v>30202</v>
      </c>
      <c r="B29" s="122" t="s">
        <v>350</v>
      </c>
      <c r="C29" s="122">
        <v>50502</v>
      </c>
      <c r="D29" s="123" t="s">
        <v>349</v>
      </c>
      <c r="E29" s="124">
        <v>36.984</v>
      </c>
      <c r="F29" s="125">
        <v>0</v>
      </c>
      <c r="G29" s="125">
        <v>36.984</v>
      </c>
      <c r="H29" s="126">
        <v>0</v>
      </c>
    </row>
    <row r="30" spans="1:8" ht="23.25" customHeight="1">
      <c r="A30" s="122">
        <v>30204</v>
      </c>
      <c r="B30" s="122" t="s">
        <v>351</v>
      </c>
      <c r="C30" s="122">
        <v>50502</v>
      </c>
      <c r="D30" s="123" t="s">
        <v>349</v>
      </c>
      <c r="E30" s="124">
        <v>1.24</v>
      </c>
      <c r="F30" s="125">
        <v>0</v>
      </c>
      <c r="G30" s="125">
        <v>1.24</v>
      </c>
      <c r="H30" s="126">
        <v>0</v>
      </c>
    </row>
    <row r="31" spans="1:8" ht="23.25" customHeight="1">
      <c r="A31" s="122">
        <v>30205</v>
      </c>
      <c r="B31" s="122" t="s">
        <v>352</v>
      </c>
      <c r="C31" s="122">
        <v>50502</v>
      </c>
      <c r="D31" s="123" t="s">
        <v>349</v>
      </c>
      <c r="E31" s="124">
        <v>41.032</v>
      </c>
      <c r="F31" s="125">
        <v>0</v>
      </c>
      <c r="G31" s="125">
        <v>41.032</v>
      </c>
      <c r="H31" s="126">
        <v>0</v>
      </c>
    </row>
    <row r="32" spans="1:8" ht="23.25" customHeight="1">
      <c r="A32" s="122">
        <v>30205</v>
      </c>
      <c r="B32" s="122" t="s">
        <v>352</v>
      </c>
      <c r="C32" s="122">
        <v>50201</v>
      </c>
      <c r="D32" s="123" t="s">
        <v>348</v>
      </c>
      <c r="E32" s="124">
        <v>0.332</v>
      </c>
      <c r="F32" s="125">
        <v>0</v>
      </c>
      <c r="G32" s="125">
        <v>0.332</v>
      </c>
      <c r="H32" s="126">
        <v>0</v>
      </c>
    </row>
    <row r="33" spans="1:8" ht="23.25" customHeight="1">
      <c r="A33" s="122">
        <v>30206</v>
      </c>
      <c r="B33" s="122" t="s">
        <v>353</v>
      </c>
      <c r="C33" s="122">
        <v>50502</v>
      </c>
      <c r="D33" s="123" t="s">
        <v>349</v>
      </c>
      <c r="E33" s="124">
        <v>236.854</v>
      </c>
      <c r="F33" s="125">
        <v>0</v>
      </c>
      <c r="G33" s="125">
        <v>236.854</v>
      </c>
      <c r="H33" s="126">
        <v>0</v>
      </c>
    </row>
    <row r="34" spans="1:8" ht="23.25" customHeight="1">
      <c r="A34" s="122">
        <v>30206</v>
      </c>
      <c r="B34" s="122" t="s">
        <v>353</v>
      </c>
      <c r="C34" s="122">
        <v>50201</v>
      </c>
      <c r="D34" s="123" t="s">
        <v>348</v>
      </c>
      <c r="E34" s="124">
        <v>0.6</v>
      </c>
      <c r="F34" s="125">
        <v>0</v>
      </c>
      <c r="G34" s="125">
        <v>0.6</v>
      </c>
      <c r="H34" s="126">
        <v>0</v>
      </c>
    </row>
    <row r="35" spans="1:8" ht="23.25" customHeight="1">
      <c r="A35" s="122">
        <v>30207</v>
      </c>
      <c r="B35" s="122" t="s">
        <v>354</v>
      </c>
      <c r="C35" s="122">
        <v>50201</v>
      </c>
      <c r="D35" s="123" t="s">
        <v>348</v>
      </c>
      <c r="E35" s="124">
        <v>0.368</v>
      </c>
      <c r="F35" s="125">
        <v>0</v>
      </c>
      <c r="G35" s="125">
        <v>0.368</v>
      </c>
      <c r="H35" s="126">
        <v>0</v>
      </c>
    </row>
    <row r="36" spans="1:8" ht="23.25" customHeight="1">
      <c r="A36" s="122">
        <v>30207</v>
      </c>
      <c r="B36" s="122" t="s">
        <v>354</v>
      </c>
      <c r="C36" s="122">
        <v>50502</v>
      </c>
      <c r="D36" s="123" t="s">
        <v>349</v>
      </c>
      <c r="E36" s="124">
        <v>17.01</v>
      </c>
      <c r="F36" s="125">
        <v>0</v>
      </c>
      <c r="G36" s="125">
        <v>17.01</v>
      </c>
      <c r="H36" s="126">
        <v>0</v>
      </c>
    </row>
    <row r="37" spans="1:8" ht="23.25" customHeight="1">
      <c r="A37" s="122">
        <v>30208</v>
      </c>
      <c r="B37" s="122" t="s">
        <v>355</v>
      </c>
      <c r="C37" s="122">
        <v>50502</v>
      </c>
      <c r="D37" s="123" t="s">
        <v>349</v>
      </c>
      <c r="E37" s="124">
        <v>98.43</v>
      </c>
      <c r="F37" s="125">
        <v>0</v>
      </c>
      <c r="G37" s="125">
        <v>98.43</v>
      </c>
      <c r="H37" s="126">
        <v>0</v>
      </c>
    </row>
    <row r="38" spans="1:8" ht="23.25" customHeight="1">
      <c r="A38" s="122">
        <v>30208</v>
      </c>
      <c r="B38" s="122" t="s">
        <v>355</v>
      </c>
      <c r="C38" s="122">
        <v>50201</v>
      </c>
      <c r="D38" s="123" t="s">
        <v>348</v>
      </c>
      <c r="E38" s="124">
        <v>0.6</v>
      </c>
      <c r="F38" s="125">
        <v>0</v>
      </c>
      <c r="G38" s="125">
        <v>0.6</v>
      </c>
      <c r="H38" s="126">
        <v>0</v>
      </c>
    </row>
    <row r="39" spans="1:8" ht="23.25" customHeight="1">
      <c r="A39" s="122">
        <v>30209</v>
      </c>
      <c r="B39" s="122" t="s">
        <v>356</v>
      </c>
      <c r="C39" s="122">
        <v>50502</v>
      </c>
      <c r="D39" s="123" t="s">
        <v>349</v>
      </c>
      <c r="E39" s="124">
        <v>190.8</v>
      </c>
      <c r="F39" s="125">
        <v>0</v>
      </c>
      <c r="G39" s="125">
        <v>190.8</v>
      </c>
      <c r="H39" s="126">
        <v>0</v>
      </c>
    </row>
    <row r="40" spans="1:8" ht="23.25" customHeight="1">
      <c r="A40" s="122">
        <v>30211</v>
      </c>
      <c r="B40" s="122" t="s">
        <v>357</v>
      </c>
      <c r="C40" s="122">
        <v>50502</v>
      </c>
      <c r="D40" s="123" t="s">
        <v>349</v>
      </c>
      <c r="E40" s="124">
        <v>12.98</v>
      </c>
      <c r="F40" s="125">
        <v>0</v>
      </c>
      <c r="G40" s="125">
        <v>12.98</v>
      </c>
      <c r="H40" s="126">
        <v>0</v>
      </c>
    </row>
    <row r="41" spans="1:8" ht="23.25" customHeight="1">
      <c r="A41" s="122">
        <v>30211</v>
      </c>
      <c r="B41" s="122" t="s">
        <v>357</v>
      </c>
      <c r="C41" s="122">
        <v>50201</v>
      </c>
      <c r="D41" s="123" t="s">
        <v>348</v>
      </c>
      <c r="E41" s="124">
        <v>0.6</v>
      </c>
      <c r="F41" s="125">
        <v>0</v>
      </c>
      <c r="G41" s="125">
        <v>0.6</v>
      </c>
      <c r="H41" s="126">
        <v>0</v>
      </c>
    </row>
    <row r="42" spans="1:8" ht="23.25" customHeight="1">
      <c r="A42" s="122">
        <v>30213</v>
      </c>
      <c r="B42" s="122" t="s">
        <v>358</v>
      </c>
      <c r="C42" s="122">
        <v>50502</v>
      </c>
      <c r="D42" s="123" t="s">
        <v>349</v>
      </c>
      <c r="E42" s="124">
        <v>234.468</v>
      </c>
      <c r="F42" s="125">
        <v>0</v>
      </c>
      <c r="G42" s="125">
        <v>234.468</v>
      </c>
      <c r="H42" s="126">
        <v>0</v>
      </c>
    </row>
    <row r="43" spans="1:8" ht="23.25" customHeight="1">
      <c r="A43" s="122">
        <v>30213</v>
      </c>
      <c r="B43" s="122" t="s">
        <v>358</v>
      </c>
      <c r="C43" s="122">
        <v>50209</v>
      </c>
      <c r="D43" s="123" t="s">
        <v>359</v>
      </c>
      <c r="E43" s="124">
        <v>0.3</v>
      </c>
      <c r="F43" s="125">
        <v>0</v>
      </c>
      <c r="G43" s="125">
        <v>0.3</v>
      </c>
      <c r="H43" s="126">
        <v>0</v>
      </c>
    </row>
    <row r="44" spans="1:8" ht="23.25" customHeight="1">
      <c r="A44" s="122">
        <v>30214</v>
      </c>
      <c r="B44" s="122" t="s">
        <v>360</v>
      </c>
      <c r="C44" s="122">
        <v>50502</v>
      </c>
      <c r="D44" s="123" t="s">
        <v>349</v>
      </c>
      <c r="E44" s="124">
        <v>10</v>
      </c>
      <c r="F44" s="125">
        <v>0</v>
      </c>
      <c r="G44" s="125">
        <v>10</v>
      </c>
      <c r="H44" s="126">
        <v>0</v>
      </c>
    </row>
    <row r="45" spans="1:8" ht="23.25" customHeight="1">
      <c r="A45" s="122">
        <v>30215</v>
      </c>
      <c r="B45" s="122" t="s">
        <v>361</v>
      </c>
      <c r="C45" s="122">
        <v>50502</v>
      </c>
      <c r="D45" s="123" t="s">
        <v>349</v>
      </c>
      <c r="E45" s="124">
        <v>4.82</v>
      </c>
      <c r="F45" s="125">
        <v>0</v>
      </c>
      <c r="G45" s="125">
        <v>4.82</v>
      </c>
      <c r="H45" s="126">
        <v>0</v>
      </c>
    </row>
    <row r="46" spans="1:8" ht="23.25" customHeight="1">
      <c r="A46" s="122">
        <v>30215</v>
      </c>
      <c r="B46" s="122" t="s">
        <v>361</v>
      </c>
      <c r="C46" s="122">
        <v>50202</v>
      </c>
      <c r="D46" s="123" t="s">
        <v>362</v>
      </c>
      <c r="E46" s="124">
        <v>0.2</v>
      </c>
      <c r="F46" s="125">
        <v>0</v>
      </c>
      <c r="G46" s="125">
        <v>0.2</v>
      </c>
      <c r="H46" s="126">
        <v>0</v>
      </c>
    </row>
    <row r="47" spans="1:8" ht="23.25" customHeight="1">
      <c r="A47" s="122">
        <v>30216</v>
      </c>
      <c r="B47" s="122" t="s">
        <v>363</v>
      </c>
      <c r="C47" s="122">
        <v>50502</v>
      </c>
      <c r="D47" s="123" t="s">
        <v>349</v>
      </c>
      <c r="E47" s="124">
        <v>10.162</v>
      </c>
      <c r="F47" s="125">
        <v>0</v>
      </c>
      <c r="G47" s="125">
        <v>10.162</v>
      </c>
      <c r="H47" s="126">
        <v>0</v>
      </c>
    </row>
    <row r="48" spans="1:8" ht="23.25" customHeight="1">
      <c r="A48" s="122">
        <v>30216</v>
      </c>
      <c r="B48" s="122" t="s">
        <v>363</v>
      </c>
      <c r="C48" s="122">
        <v>50203</v>
      </c>
      <c r="D48" s="123" t="s">
        <v>364</v>
      </c>
      <c r="E48" s="124">
        <v>0.6</v>
      </c>
      <c r="F48" s="125">
        <v>0</v>
      </c>
      <c r="G48" s="125">
        <v>0.6</v>
      </c>
      <c r="H48" s="126">
        <v>0</v>
      </c>
    </row>
    <row r="49" spans="1:8" ht="23.25" customHeight="1">
      <c r="A49" s="122">
        <v>30217</v>
      </c>
      <c r="B49" s="122" t="s">
        <v>365</v>
      </c>
      <c r="C49" s="122">
        <v>50502</v>
      </c>
      <c r="D49" s="123" t="s">
        <v>349</v>
      </c>
      <c r="E49" s="124">
        <v>3.31</v>
      </c>
      <c r="F49" s="125">
        <v>0</v>
      </c>
      <c r="G49" s="125">
        <v>3.31</v>
      </c>
      <c r="H49" s="126">
        <v>0</v>
      </c>
    </row>
    <row r="50" spans="1:8" ht="23.25" customHeight="1">
      <c r="A50" s="122">
        <v>30217</v>
      </c>
      <c r="B50" s="122" t="s">
        <v>365</v>
      </c>
      <c r="C50" s="122">
        <v>50206</v>
      </c>
      <c r="D50" s="123" t="s">
        <v>366</v>
      </c>
      <c r="E50" s="124">
        <v>0.1</v>
      </c>
      <c r="F50" s="125">
        <v>0</v>
      </c>
      <c r="G50" s="125">
        <v>0.1</v>
      </c>
      <c r="H50" s="126">
        <v>0</v>
      </c>
    </row>
    <row r="51" spans="1:8" ht="23.25" customHeight="1">
      <c r="A51" s="122">
        <v>30218</v>
      </c>
      <c r="B51" s="122" t="s">
        <v>367</v>
      </c>
      <c r="C51" s="122">
        <v>50502</v>
      </c>
      <c r="D51" s="123" t="s">
        <v>349</v>
      </c>
      <c r="E51" s="124">
        <v>5307.75</v>
      </c>
      <c r="F51" s="125">
        <v>0</v>
      </c>
      <c r="G51" s="125">
        <v>5307.75</v>
      </c>
      <c r="H51" s="126">
        <v>0</v>
      </c>
    </row>
    <row r="52" spans="1:8" ht="23.25" customHeight="1">
      <c r="A52" s="122">
        <v>30224</v>
      </c>
      <c r="B52" s="122" t="s">
        <v>368</v>
      </c>
      <c r="C52" s="122">
        <v>50502</v>
      </c>
      <c r="D52" s="123" t="s">
        <v>349</v>
      </c>
      <c r="E52" s="124">
        <v>3.6</v>
      </c>
      <c r="F52" s="125">
        <v>0</v>
      </c>
      <c r="G52" s="125">
        <v>3.6</v>
      </c>
      <c r="H52" s="126">
        <v>0</v>
      </c>
    </row>
    <row r="53" spans="1:8" ht="23.25" customHeight="1">
      <c r="A53" s="122">
        <v>30225</v>
      </c>
      <c r="B53" s="122" t="s">
        <v>369</v>
      </c>
      <c r="C53" s="122">
        <v>50502</v>
      </c>
      <c r="D53" s="123" t="s">
        <v>349</v>
      </c>
      <c r="E53" s="124">
        <v>0.9</v>
      </c>
      <c r="F53" s="125">
        <v>0</v>
      </c>
      <c r="G53" s="125">
        <v>0.9</v>
      </c>
      <c r="H53" s="126">
        <v>0</v>
      </c>
    </row>
    <row r="54" spans="1:8" ht="23.25" customHeight="1">
      <c r="A54" s="122">
        <v>30226</v>
      </c>
      <c r="B54" s="122" t="s">
        <v>370</v>
      </c>
      <c r="C54" s="122">
        <v>50502</v>
      </c>
      <c r="D54" s="123" t="s">
        <v>349</v>
      </c>
      <c r="E54" s="124">
        <v>78.38</v>
      </c>
      <c r="F54" s="125">
        <v>0</v>
      </c>
      <c r="G54" s="125">
        <v>78.38</v>
      </c>
      <c r="H54" s="126">
        <v>0</v>
      </c>
    </row>
    <row r="55" spans="1:8" ht="23.25" customHeight="1">
      <c r="A55" s="122">
        <v>30228</v>
      </c>
      <c r="B55" s="122" t="s">
        <v>371</v>
      </c>
      <c r="C55" s="122">
        <v>50502</v>
      </c>
      <c r="D55" s="123" t="s">
        <v>349</v>
      </c>
      <c r="E55" s="124">
        <v>24.437</v>
      </c>
      <c r="F55" s="125">
        <v>0</v>
      </c>
      <c r="G55" s="125">
        <v>24.437</v>
      </c>
      <c r="H55" s="126">
        <v>0</v>
      </c>
    </row>
    <row r="56" spans="1:8" ht="23.25" customHeight="1">
      <c r="A56" s="122">
        <v>30229</v>
      </c>
      <c r="B56" s="122" t="s">
        <v>372</v>
      </c>
      <c r="C56" s="122">
        <v>50502</v>
      </c>
      <c r="D56" s="123" t="s">
        <v>349</v>
      </c>
      <c r="E56" s="124">
        <v>5.08</v>
      </c>
      <c r="F56" s="125">
        <v>0</v>
      </c>
      <c r="G56" s="125">
        <v>5.08</v>
      </c>
      <c r="H56" s="126">
        <v>0</v>
      </c>
    </row>
    <row r="57" spans="1:8" ht="23.25" customHeight="1">
      <c r="A57" s="122">
        <v>30231</v>
      </c>
      <c r="B57" s="122" t="s">
        <v>373</v>
      </c>
      <c r="C57" s="122">
        <v>50502</v>
      </c>
      <c r="D57" s="123" t="s">
        <v>349</v>
      </c>
      <c r="E57" s="124">
        <v>15.097</v>
      </c>
      <c r="F57" s="125">
        <v>0</v>
      </c>
      <c r="G57" s="125">
        <v>15.097</v>
      </c>
      <c r="H57" s="126">
        <v>0</v>
      </c>
    </row>
    <row r="58" spans="1:8" ht="23.25" customHeight="1">
      <c r="A58" s="122">
        <v>30239</v>
      </c>
      <c r="B58" s="122" t="s">
        <v>374</v>
      </c>
      <c r="C58" s="122">
        <v>50502</v>
      </c>
      <c r="D58" s="123" t="s">
        <v>349</v>
      </c>
      <c r="E58" s="124">
        <v>1.556</v>
      </c>
      <c r="F58" s="125">
        <v>0</v>
      </c>
      <c r="G58" s="125">
        <v>1.556</v>
      </c>
      <c r="H58" s="126">
        <v>0</v>
      </c>
    </row>
    <row r="59" spans="1:8" ht="23.25" customHeight="1">
      <c r="A59" s="122">
        <v>30299</v>
      </c>
      <c r="B59" s="122" t="s">
        <v>375</v>
      </c>
      <c r="C59" s="122">
        <v>50299</v>
      </c>
      <c r="D59" s="123" t="s">
        <v>376</v>
      </c>
      <c r="E59" s="124">
        <v>8</v>
      </c>
      <c r="F59" s="125">
        <v>0</v>
      </c>
      <c r="G59" s="125">
        <v>8</v>
      </c>
      <c r="H59" s="126">
        <v>0</v>
      </c>
    </row>
    <row r="60" spans="1:8" ht="23.25" customHeight="1">
      <c r="A60" s="122">
        <v>30299</v>
      </c>
      <c r="B60" s="122" t="s">
        <v>375</v>
      </c>
      <c r="C60" s="122">
        <v>50502</v>
      </c>
      <c r="D60" s="123" t="s">
        <v>349</v>
      </c>
      <c r="E60" s="124">
        <v>1390.634</v>
      </c>
      <c r="F60" s="125">
        <v>0</v>
      </c>
      <c r="G60" s="125">
        <v>1390.634</v>
      </c>
      <c r="H60" s="126">
        <v>0</v>
      </c>
    </row>
    <row r="61" spans="1:8" ht="23.25" customHeight="1">
      <c r="A61" s="122">
        <v>303</v>
      </c>
      <c r="B61" s="122" t="s">
        <v>377</v>
      </c>
      <c r="C61" s="122"/>
      <c r="D61" s="123"/>
      <c r="E61" s="124">
        <v>382.555</v>
      </c>
      <c r="F61" s="125">
        <v>382.555</v>
      </c>
      <c r="G61" s="125">
        <v>0</v>
      </c>
      <c r="H61" s="126">
        <v>0</v>
      </c>
    </row>
    <row r="62" spans="1:8" ht="23.25" customHeight="1">
      <c r="A62" s="122">
        <v>30301</v>
      </c>
      <c r="B62" s="122" t="s">
        <v>378</v>
      </c>
      <c r="C62" s="122">
        <v>50905</v>
      </c>
      <c r="D62" s="123" t="s">
        <v>379</v>
      </c>
      <c r="E62" s="124">
        <v>48.623</v>
      </c>
      <c r="F62" s="125">
        <v>48.623</v>
      </c>
      <c r="G62" s="125">
        <v>0</v>
      </c>
      <c r="H62" s="126">
        <v>0</v>
      </c>
    </row>
    <row r="63" spans="1:8" ht="23.25" customHeight="1">
      <c r="A63" s="122">
        <v>30304</v>
      </c>
      <c r="B63" s="122" t="s">
        <v>380</v>
      </c>
      <c r="C63" s="122">
        <v>50901</v>
      </c>
      <c r="D63" s="123" t="s">
        <v>381</v>
      </c>
      <c r="E63" s="124">
        <v>6.674</v>
      </c>
      <c r="F63" s="125">
        <v>6.674</v>
      </c>
      <c r="G63" s="125">
        <v>0</v>
      </c>
      <c r="H63" s="126">
        <v>0</v>
      </c>
    </row>
    <row r="64" spans="1:8" ht="23.25" customHeight="1">
      <c r="A64" s="122">
        <v>30305</v>
      </c>
      <c r="B64" s="122" t="s">
        <v>382</v>
      </c>
      <c r="C64" s="122">
        <v>50901</v>
      </c>
      <c r="D64" s="123" t="s">
        <v>381</v>
      </c>
      <c r="E64" s="124">
        <v>5.04</v>
      </c>
      <c r="F64" s="125">
        <v>5.04</v>
      </c>
      <c r="G64" s="125">
        <v>0</v>
      </c>
      <c r="H64" s="126">
        <v>0</v>
      </c>
    </row>
    <row r="65" spans="1:8" ht="23.25" customHeight="1">
      <c r="A65" s="122">
        <v>30307</v>
      </c>
      <c r="B65" s="122" t="s">
        <v>383</v>
      </c>
      <c r="C65" s="122">
        <v>50901</v>
      </c>
      <c r="D65" s="123" t="s">
        <v>381</v>
      </c>
      <c r="E65" s="124">
        <v>2.5</v>
      </c>
      <c r="F65" s="125">
        <v>2.5</v>
      </c>
      <c r="G65" s="125">
        <v>0</v>
      </c>
      <c r="H65" s="126">
        <v>0</v>
      </c>
    </row>
    <row r="66" spans="1:8" ht="23.25" customHeight="1">
      <c r="A66" s="122">
        <v>30309</v>
      </c>
      <c r="B66" s="122" t="s">
        <v>384</v>
      </c>
      <c r="C66" s="122">
        <v>50901</v>
      </c>
      <c r="D66" s="123" t="s">
        <v>381</v>
      </c>
      <c r="E66" s="124">
        <v>1.548</v>
      </c>
      <c r="F66" s="125">
        <v>1.548</v>
      </c>
      <c r="G66" s="125">
        <v>0</v>
      </c>
      <c r="H66" s="126">
        <v>0</v>
      </c>
    </row>
    <row r="67" spans="1:8" ht="23.25" customHeight="1">
      <c r="A67" s="122">
        <v>30399</v>
      </c>
      <c r="B67" s="122" t="s">
        <v>385</v>
      </c>
      <c r="C67" s="122">
        <v>50999</v>
      </c>
      <c r="D67" s="123" t="s">
        <v>386</v>
      </c>
      <c r="E67" s="124">
        <v>318.17</v>
      </c>
      <c r="F67" s="125">
        <v>318.17</v>
      </c>
      <c r="G67" s="125">
        <v>0</v>
      </c>
      <c r="H67" s="126">
        <v>0</v>
      </c>
    </row>
  </sheetData>
  <mergeCells count="1">
    <mergeCell ref="A2:H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26" t="s">
        <v>387</v>
      </c>
      <c r="B1" s="27"/>
      <c r="C1" s="27"/>
      <c r="D1" s="27"/>
      <c r="E1" s="27"/>
      <c r="F1" s="2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9.5" customHeight="1">
      <c r="A2" s="28" t="s">
        <v>388</v>
      </c>
      <c r="B2" s="28"/>
      <c r="C2" s="28"/>
      <c r="D2" s="28"/>
      <c r="E2" s="28"/>
      <c r="F2" s="28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8" customHeight="1">
      <c r="A3" s="24"/>
      <c r="B3" s="29"/>
      <c r="C3" s="29"/>
      <c r="D3" s="29"/>
      <c r="E3" s="29"/>
      <c r="G3" s="24"/>
      <c r="H3" s="27" t="s">
        <v>184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6.25" customHeight="1">
      <c r="A4" s="31" t="s">
        <v>389</v>
      </c>
      <c r="B4" s="32"/>
      <c r="C4" s="33" t="s">
        <v>390</v>
      </c>
      <c r="D4" s="31"/>
      <c r="E4" s="31"/>
      <c r="F4" s="31"/>
      <c r="G4" s="31"/>
      <c r="H4" s="31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.75" customHeight="1">
      <c r="A5" s="33" t="s">
        <v>51</v>
      </c>
      <c r="B5" s="127" t="s">
        <v>391</v>
      </c>
      <c r="C5" s="34" t="s">
        <v>53</v>
      </c>
      <c r="D5" s="35" t="s">
        <v>54</v>
      </c>
      <c r="E5" s="36" t="s">
        <v>55</v>
      </c>
      <c r="F5" s="35" t="s">
        <v>54</v>
      </c>
      <c r="G5" s="36" t="s">
        <v>185</v>
      </c>
      <c r="H5" s="35" t="s">
        <v>54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.75" customHeight="1">
      <c r="A6" s="38" t="s">
        <v>392</v>
      </c>
      <c r="B6" s="20"/>
      <c r="C6" s="42" t="s">
        <v>393</v>
      </c>
      <c r="D6" s="20"/>
      <c r="E6" s="38" t="s">
        <v>394</v>
      </c>
      <c r="F6" s="20"/>
      <c r="G6" s="44" t="s">
        <v>395</v>
      </c>
      <c r="H6" s="20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5.75" customHeight="1">
      <c r="A7" s="20"/>
      <c r="B7" s="128"/>
      <c r="C7" s="42" t="s">
        <v>396</v>
      </c>
      <c r="D7" s="20"/>
      <c r="E7" s="44" t="s">
        <v>397</v>
      </c>
      <c r="F7" s="20"/>
      <c r="G7" s="44" t="s">
        <v>398</v>
      </c>
      <c r="H7" s="20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5.75" customHeight="1">
      <c r="A8" s="20"/>
      <c r="B8" s="20"/>
      <c r="C8" s="42" t="s">
        <v>399</v>
      </c>
      <c r="D8" s="20"/>
      <c r="E8" s="44" t="s">
        <v>400</v>
      </c>
      <c r="F8" s="20"/>
      <c r="G8" s="44" t="s">
        <v>401</v>
      </c>
      <c r="H8" s="20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5.75" customHeight="1">
      <c r="A9" s="20"/>
      <c r="B9" s="20"/>
      <c r="C9" s="42" t="s">
        <v>402</v>
      </c>
      <c r="D9" s="20"/>
      <c r="E9" s="44" t="s">
        <v>403</v>
      </c>
      <c r="F9" s="20"/>
      <c r="G9" s="44" t="s">
        <v>404</v>
      </c>
      <c r="H9" s="20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5.75" customHeight="1">
      <c r="A10" s="20"/>
      <c r="B10" s="20"/>
      <c r="C10" s="42" t="s">
        <v>405</v>
      </c>
      <c r="D10" s="20"/>
      <c r="E10" s="38" t="s">
        <v>406</v>
      </c>
      <c r="F10" s="20"/>
      <c r="G10" s="44" t="s">
        <v>407</v>
      </c>
      <c r="H10" s="20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5.75" customHeight="1">
      <c r="A11" s="20"/>
      <c r="B11" s="20"/>
      <c r="C11" s="42" t="s">
        <v>408</v>
      </c>
      <c r="D11" s="20"/>
      <c r="E11" s="38" t="s">
        <v>409</v>
      </c>
      <c r="F11" s="20"/>
      <c r="G11" s="44" t="s">
        <v>410</v>
      </c>
      <c r="H11" s="2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5.75" customHeight="1">
      <c r="A12" s="20"/>
      <c r="B12" s="20"/>
      <c r="C12" s="48" t="s">
        <v>411</v>
      </c>
      <c r="D12" s="20"/>
      <c r="E12" s="38" t="s">
        <v>412</v>
      </c>
      <c r="F12" s="20"/>
      <c r="G12" s="44" t="s">
        <v>413</v>
      </c>
      <c r="H12" s="20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5.75" customHeight="1">
      <c r="A13" s="20"/>
      <c r="B13" s="20"/>
      <c r="C13" s="42" t="s">
        <v>414</v>
      </c>
      <c r="D13" s="20"/>
      <c r="E13" s="44" t="s">
        <v>403</v>
      </c>
      <c r="F13" s="20"/>
      <c r="G13" s="44" t="s">
        <v>415</v>
      </c>
      <c r="H13" s="20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5.75" customHeight="1">
      <c r="A14" s="20"/>
      <c r="B14" s="20"/>
      <c r="C14" s="42" t="s">
        <v>416</v>
      </c>
      <c r="D14" s="20"/>
      <c r="E14" s="38" t="s">
        <v>417</v>
      </c>
      <c r="F14" s="20"/>
      <c r="G14" s="44" t="s">
        <v>418</v>
      </c>
      <c r="H14" s="20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5.75" customHeight="1">
      <c r="A15" s="20"/>
      <c r="B15" s="20"/>
      <c r="C15" s="42" t="s">
        <v>419</v>
      </c>
      <c r="D15" s="20"/>
      <c r="E15" s="38" t="s">
        <v>420</v>
      </c>
      <c r="F15" s="20"/>
      <c r="G15" s="44" t="s">
        <v>421</v>
      </c>
      <c r="H15" s="20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5.75" customHeight="1">
      <c r="A16" s="20"/>
      <c r="B16" s="20"/>
      <c r="C16" s="42" t="s">
        <v>422</v>
      </c>
      <c r="D16" s="20"/>
      <c r="E16" s="38" t="s">
        <v>423</v>
      </c>
      <c r="F16" s="20"/>
      <c r="G16" s="44" t="s">
        <v>424</v>
      </c>
      <c r="H16" s="20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5.75" customHeight="1">
      <c r="A17" s="20"/>
      <c r="B17" s="129"/>
      <c r="C17" s="42" t="s">
        <v>425</v>
      </c>
      <c r="D17" s="20"/>
      <c r="E17" s="38" t="s">
        <v>426</v>
      </c>
      <c r="F17" s="20"/>
      <c r="G17" s="44" t="s">
        <v>427</v>
      </c>
      <c r="H17" s="20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5.75" customHeight="1">
      <c r="A18" s="20"/>
      <c r="B18" s="52"/>
      <c r="C18" s="42" t="s">
        <v>428</v>
      </c>
      <c r="D18" s="20"/>
      <c r="E18" s="38" t="s">
        <v>429</v>
      </c>
      <c r="F18" s="20"/>
      <c r="G18" s="44" t="s">
        <v>430</v>
      </c>
      <c r="H18" s="2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5.75" customHeight="1">
      <c r="A19" s="20"/>
      <c r="B19" s="52"/>
      <c r="C19" s="42" t="s">
        <v>431</v>
      </c>
      <c r="D19" s="20"/>
      <c r="E19" s="38" t="s">
        <v>432</v>
      </c>
      <c r="F19" s="20"/>
      <c r="G19" s="44" t="s">
        <v>433</v>
      </c>
      <c r="H19" s="20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5.75" customHeight="1">
      <c r="A20" s="20"/>
      <c r="B20" s="52"/>
      <c r="C20" s="42" t="s">
        <v>434</v>
      </c>
      <c r="D20" s="20"/>
      <c r="E20" s="38" t="s">
        <v>435</v>
      </c>
      <c r="F20" s="20"/>
      <c r="G20" s="44" t="s">
        <v>436</v>
      </c>
      <c r="H20" s="20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5.75" customHeight="1">
      <c r="A21" s="20"/>
      <c r="B21" s="52"/>
      <c r="C21" s="20"/>
      <c r="D21" s="128"/>
      <c r="E21" s="20"/>
      <c r="F21" s="20"/>
      <c r="G21" s="130"/>
      <c r="H21" s="20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8" customHeight="1">
      <c r="A22" s="38"/>
      <c r="B22" s="131"/>
      <c r="C22" s="20"/>
      <c r="D22" s="23"/>
      <c r="E22" s="20"/>
      <c r="F22" s="23"/>
      <c r="G22" s="130"/>
      <c r="H22" s="20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5.75" customHeight="1">
      <c r="A23" s="33" t="s">
        <v>128</v>
      </c>
      <c r="B23" s="20"/>
      <c r="C23" s="51" t="s">
        <v>129</v>
      </c>
      <c r="D23" s="20"/>
      <c r="E23" s="33" t="s">
        <v>437</v>
      </c>
      <c r="F23" s="20"/>
      <c r="G23" s="33" t="s">
        <v>437</v>
      </c>
      <c r="H23" s="20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8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2:3" ht="12.75" customHeight="1">
      <c r="B26" s="1"/>
      <c r="C26" s="1"/>
    </row>
    <row r="27" ht="12.75" customHeight="1">
      <c r="C27" s="1"/>
    </row>
  </sheetData>
  <mergeCells count="2">
    <mergeCell ref="A2:F2"/>
    <mergeCell ref="C4:H4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  <col min="5" max="16384" width="9.16015625" style="0" customWidth="1"/>
  </cols>
  <sheetData>
    <row r="1" ht="12.75" customHeight="1">
      <c r="A1" t="s">
        <v>438</v>
      </c>
    </row>
    <row r="2" spans="1:4" ht="41.25" customHeight="1">
      <c r="A2" s="28" t="s">
        <v>439</v>
      </c>
      <c r="B2" s="28"/>
      <c r="C2" s="28"/>
      <c r="D2" s="28"/>
    </row>
    <row r="3" spans="1:4" ht="12.75" customHeight="1">
      <c r="A3" s="1"/>
      <c r="B3" s="1"/>
      <c r="C3" s="1"/>
      <c r="D3" s="132" t="s">
        <v>440</v>
      </c>
    </row>
    <row r="4" spans="1:4" ht="30" customHeight="1">
      <c r="A4" s="133" t="s">
        <v>441</v>
      </c>
      <c r="B4" s="133" t="s">
        <v>442</v>
      </c>
      <c r="C4" s="63" t="s">
        <v>443</v>
      </c>
      <c r="D4" s="133" t="s">
        <v>444</v>
      </c>
    </row>
    <row r="5" spans="1:4" ht="30" customHeight="1">
      <c r="A5" s="73" t="s">
        <v>445</v>
      </c>
      <c r="B5" s="73" t="s">
        <v>445</v>
      </c>
      <c r="C5" s="73">
        <v>1</v>
      </c>
      <c r="D5" s="73" t="s">
        <v>445</v>
      </c>
    </row>
    <row r="6" spans="1:4" ht="30" customHeight="1">
      <c r="A6" s="75"/>
      <c r="B6" s="75" t="s">
        <v>155</v>
      </c>
      <c r="C6" s="93">
        <v>594.2</v>
      </c>
      <c r="D6" s="134">
        <v>0</v>
      </c>
    </row>
    <row r="7" spans="1:4" ht="30" customHeight="1">
      <c r="A7" s="75"/>
      <c r="B7" s="75" t="s">
        <v>156</v>
      </c>
      <c r="C7" s="93">
        <v>594.2</v>
      </c>
      <c r="D7" s="134">
        <v>0</v>
      </c>
    </row>
    <row r="8" spans="1:4" ht="30" customHeight="1">
      <c r="A8" s="75" t="s">
        <v>446</v>
      </c>
      <c r="B8" s="75" t="s">
        <v>158</v>
      </c>
      <c r="C8" s="93">
        <v>94.2</v>
      </c>
      <c r="D8" s="134">
        <v>0</v>
      </c>
    </row>
    <row r="9" spans="1:4" ht="30" customHeight="1">
      <c r="A9" s="75" t="s">
        <v>447</v>
      </c>
      <c r="B9" s="75" t="s">
        <v>448</v>
      </c>
      <c r="C9" s="93">
        <v>94.2</v>
      </c>
      <c r="D9" s="134">
        <v>0</v>
      </c>
    </row>
    <row r="10" spans="1:4" ht="30" customHeight="1">
      <c r="A10" s="75" t="s">
        <v>449</v>
      </c>
      <c r="B10" s="75" t="s">
        <v>164</v>
      </c>
      <c r="C10" s="93">
        <v>500</v>
      </c>
      <c r="D10" s="134">
        <v>0</v>
      </c>
    </row>
    <row r="11" spans="1:4" ht="30" customHeight="1">
      <c r="A11" s="75" t="s">
        <v>450</v>
      </c>
      <c r="B11" s="75" t="s">
        <v>451</v>
      </c>
      <c r="C11" s="93">
        <v>500</v>
      </c>
      <c r="D11" s="134">
        <v>0</v>
      </c>
    </row>
    <row r="12" ht="12.75" customHeight="1">
      <c r="C12" s="1"/>
    </row>
    <row r="26" ht="12.75" customHeight="1">
      <c r="G26" s="1"/>
    </row>
  </sheetData>
  <mergeCells count="1">
    <mergeCell ref="A2:D2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  <col min="12" max="16384" width="9.16015625" style="0" customWidth="1"/>
  </cols>
  <sheetData>
    <row r="1" ht="12.75" customHeight="1">
      <c r="A1" t="s">
        <v>452</v>
      </c>
    </row>
    <row r="2" spans="1:11" ht="28.5" customHeight="1">
      <c r="A2" s="28" t="s">
        <v>453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5:11" ht="12.75" customHeight="1">
      <c r="E3" s="135"/>
      <c r="F3" s="135"/>
      <c r="G3" s="135"/>
      <c r="H3" s="135"/>
      <c r="I3" s="135"/>
      <c r="K3" s="136" t="s">
        <v>454</v>
      </c>
    </row>
    <row r="4" spans="1:11" ht="20.25" customHeight="1">
      <c r="A4" s="137" t="s">
        <v>455</v>
      </c>
      <c r="B4" s="137" t="s">
        <v>456</v>
      </c>
      <c r="C4" s="138" t="s">
        <v>457</v>
      </c>
      <c r="D4" s="137" t="s">
        <v>458</v>
      </c>
      <c r="E4" s="139" t="s">
        <v>459</v>
      </c>
      <c r="F4" s="137" t="s">
        <v>460</v>
      </c>
      <c r="G4" s="137" t="s">
        <v>461</v>
      </c>
      <c r="H4" s="137" t="s">
        <v>462</v>
      </c>
      <c r="I4" s="140" t="s">
        <v>463</v>
      </c>
      <c r="J4" s="138" t="s">
        <v>464</v>
      </c>
      <c r="K4" s="133" t="s">
        <v>465</v>
      </c>
    </row>
    <row r="5" spans="1:11" ht="20.25" customHeight="1">
      <c r="A5" s="141"/>
      <c r="B5" s="141"/>
      <c r="C5" s="142"/>
      <c r="D5" s="137"/>
      <c r="E5" s="143"/>
      <c r="F5" s="141"/>
      <c r="G5" s="141"/>
      <c r="H5" s="141"/>
      <c r="I5" s="144"/>
      <c r="J5" s="142"/>
      <c r="K5" s="133"/>
    </row>
    <row r="6" spans="1:11" ht="20.25" customHeight="1">
      <c r="A6" s="73">
        <v>1</v>
      </c>
      <c r="B6" s="73">
        <v>2</v>
      </c>
      <c r="C6" s="73">
        <v>3</v>
      </c>
      <c r="D6" s="145">
        <v>4</v>
      </c>
      <c r="E6" s="146" t="s">
        <v>466</v>
      </c>
      <c r="F6" s="147">
        <v>6</v>
      </c>
      <c r="G6" s="73">
        <v>7</v>
      </c>
      <c r="H6" s="73">
        <v>8</v>
      </c>
      <c r="I6" s="73">
        <v>9</v>
      </c>
      <c r="J6" s="73">
        <v>10</v>
      </c>
      <c r="K6" s="71">
        <v>11</v>
      </c>
    </row>
    <row r="7" spans="1:11" ht="20.25" customHeight="1">
      <c r="A7" s="74"/>
      <c r="B7" s="75"/>
      <c r="C7" s="75"/>
      <c r="D7" s="93"/>
      <c r="E7" s="74"/>
      <c r="F7" s="75"/>
      <c r="G7" s="74"/>
      <c r="H7" s="75"/>
      <c r="I7" s="74"/>
      <c r="J7" s="74"/>
      <c r="K7" s="148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K10" s="1"/>
    </row>
    <row r="11" spans="3:11" ht="12.75" customHeight="1">
      <c r="C11" s="1"/>
      <c r="D11" s="1"/>
      <c r="K11" s="1"/>
    </row>
    <row r="12" spans="4:11" ht="12.75" customHeight="1">
      <c r="D12" s="1"/>
      <c r="K12" s="1"/>
    </row>
    <row r="13" spans="4:11" ht="12.75" customHeight="1">
      <c r="D13" s="1"/>
      <c r="J13" s="1"/>
      <c r="K13" s="1"/>
    </row>
  </sheetData>
  <mergeCells count="12">
    <mergeCell ref="I4:I5"/>
    <mergeCell ref="A2:K2"/>
    <mergeCell ref="J4:J5"/>
    <mergeCell ref="K4:K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  <col min="14" max="16384" width="9.16015625" style="0" customWidth="1"/>
  </cols>
  <sheetData>
    <row r="1" ht="12.75" customHeight="1">
      <c r="A1" s="1" t="s">
        <v>467</v>
      </c>
    </row>
    <row r="2" spans="1:12" ht="27.75" customHeight="1">
      <c r="A2" s="149" t="s">
        <v>468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ht="12.75" customHeight="1">
      <c r="M3" s="132" t="s">
        <v>440</v>
      </c>
    </row>
    <row r="4" spans="1:13" ht="23.25" customHeight="1">
      <c r="A4" s="61" t="s">
        <v>140</v>
      </c>
      <c r="B4" s="61" t="s">
        <v>469</v>
      </c>
      <c r="C4" s="61" t="s">
        <v>470</v>
      </c>
      <c r="D4" s="63" t="s">
        <v>471</v>
      </c>
      <c r="E4" s="150" t="s">
        <v>472</v>
      </c>
      <c r="F4" s="150"/>
      <c r="G4" s="150" t="s">
        <v>473</v>
      </c>
      <c r="H4" s="150"/>
      <c r="I4" s="151" t="s">
        <v>474</v>
      </c>
      <c r="J4" s="61" t="s">
        <v>475</v>
      </c>
      <c r="K4" s="61" t="s">
        <v>476</v>
      </c>
      <c r="L4" s="61" t="s">
        <v>477</v>
      </c>
      <c r="M4" s="133" t="s">
        <v>478</v>
      </c>
    </row>
    <row r="5" spans="1:13" ht="24" customHeight="1">
      <c r="A5" s="61"/>
      <c r="B5" s="61"/>
      <c r="C5" s="61"/>
      <c r="D5" s="61"/>
      <c r="E5" s="61" t="s">
        <v>479</v>
      </c>
      <c r="F5" s="61" t="s">
        <v>480</v>
      </c>
      <c r="G5" s="61" t="s">
        <v>479</v>
      </c>
      <c r="H5" s="63" t="s">
        <v>481</v>
      </c>
      <c r="I5" s="151"/>
      <c r="J5" s="61"/>
      <c r="K5" s="61"/>
      <c r="L5" s="61"/>
      <c r="M5" s="133"/>
    </row>
    <row r="6" spans="1:13" ht="20.25" customHeight="1">
      <c r="A6" s="61"/>
      <c r="B6" s="61"/>
      <c r="C6" s="61"/>
      <c r="D6" s="61"/>
      <c r="E6" s="61"/>
      <c r="F6" s="61"/>
      <c r="G6" s="61"/>
      <c r="H6" s="63"/>
      <c r="I6" s="151"/>
      <c r="J6" s="61"/>
      <c r="K6" s="61"/>
      <c r="L6" s="61"/>
      <c r="M6" s="133"/>
    </row>
    <row r="7" spans="1:13" ht="22.5" customHeight="1">
      <c r="A7" s="71" t="s">
        <v>153</v>
      </c>
      <c r="B7" s="71" t="s">
        <v>153</v>
      </c>
      <c r="C7" s="71" t="s">
        <v>153</v>
      </c>
      <c r="D7" s="71" t="s">
        <v>153</v>
      </c>
      <c r="E7" s="71" t="s">
        <v>153</v>
      </c>
      <c r="F7" s="71" t="s">
        <v>153</v>
      </c>
      <c r="G7" s="71" t="s">
        <v>153</v>
      </c>
      <c r="H7" s="71" t="s">
        <v>153</v>
      </c>
      <c r="I7" s="71" t="s">
        <v>153</v>
      </c>
      <c r="J7" s="71">
        <v>1</v>
      </c>
      <c r="K7" s="71" t="s">
        <v>153</v>
      </c>
      <c r="L7" s="71">
        <v>2</v>
      </c>
      <c r="M7" s="71" t="s">
        <v>153</v>
      </c>
    </row>
    <row r="8" spans="1:13" ht="20.25" customHeight="1">
      <c r="A8" s="75"/>
      <c r="B8" s="75"/>
      <c r="C8" s="75"/>
      <c r="D8" s="75"/>
      <c r="E8" s="75"/>
      <c r="F8" s="75"/>
      <c r="G8" s="75"/>
      <c r="H8" s="75"/>
      <c r="I8" s="75"/>
      <c r="J8" s="152"/>
      <c r="K8" s="153"/>
      <c r="L8" s="40"/>
      <c r="M8" s="154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</row>
    <row r="12" spans="1:13" ht="12.75" customHeight="1">
      <c r="A12" s="1"/>
      <c r="B12" s="1"/>
      <c r="C12" s="1"/>
      <c r="D12" s="1"/>
      <c r="E12" s="1"/>
      <c r="F12" s="1"/>
      <c r="G12" s="1"/>
      <c r="H12" s="1"/>
      <c r="M12" s="1"/>
    </row>
    <row r="13" spans="1:13" ht="12.75" customHeight="1">
      <c r="A13" s="1"/>
      <c r="B13" s="1"/>
      <c r="C13" s="1"/>
      <c r="D13" s="1"/>
      <c r="E13" s="1"/>
      <c r="F13" s="1"/>
      <c r="G13" s="1"/>
      <c r="H13" s="1"/>
      <c r="M13" s="1"/>
    </row>
    <row r="14" spans="1:13" ht="12.75" customHeight="1">
      <c r="A14" s="1"/>
      <c r="B14" s="1"/>
      <c r="C14" s="1"/>
      <c r="M14" s="1"/>
    </row>
    <row r="15" spans="2:12" ht="12.75" customHeight="1">
      <c r="B15" s="1"/>
      <c r="C15" s="1"/>
      <c r="L15" s="1"/>
    </row>
  </sheetData>
  <mergeCells count="15"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showGridLines="0" showZeros="0" defaultGridColor="0" zoomScaleSheetLayoutView="100" colorId="23" workbookViewId="0" topLeftCell="P8">
      <selection activeCell="T26" sqref="T26:AE30"/>
    </sheetView>
  </sheetViews>
  <sheetFormatPr defaultColWidth="9.332031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3" style="0" customWidth="1"/>
    <col min="22" max="24" width="9.16015625" style="0" customWidth="1"/>
    <col min="25" max="26" width="9.16015625" style="1" customWidth="1"/>
    <col min="27" max="27" width="12.16015625" style="1" customWidth="1"/>
    <col min="28" max="16384" width="9.16015625" style="0" customWidth="1"/>
  </cols>
  <sheetData>
    <row r="1" spans="1:19" ht="17.25" customHeight="1">
      <c r="A1" s="155" t="s">
        <v>482</v>
      </c>
      <c r="S1" s="156"/>
    </row>
    <row r="2" spans="1:29" ht="25.5" customHeight="1">
      <c r="A2" s="28" t="s">
        <v>483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AC3" s="132" t="s">
        <v>440</v>
      </c>
    </row>
    <row r="4" spans="1:29" ht="18.75" customHeight="1">
      <c r="A4" s="20"/>
      <c r="B4" s="157"/>
      <c r="C4" s="63" t="s">
        <v>484</v>
      </c>
      <c r="D4" s="150"/>
      <c r="E4" s="150"/>
      <c r="F4" s="150"/>
      <c r="G4" s="150"/>
      <c r="H4" s="150"/>
      <c r="I4" s="150"/>
      <c r="J4" s="63"/>
      <c r="K4" s="63"/>
      <c r="L4" s="158" t="s">
        <v>485</v>
      </c>
      <c r="M4" s="73"/>
      <c r="N4" s="73"/>
      <c r="O4" s="73"/>
      <c r="P4" s="73"/>
      <c r="Q4" s="73"/>
      <c r="R4" s="73"/>
      <c r="S4" s="73"/>
      <c r="T4" s="159"/>
      <c r="U4" s="73" t="s">
        <v>486</v>
      </c>
      <c r="V4" s="73"/>
      <c r="W4" s="73"/>
      <c r="X4" s="73"/>
      <c r="Y4" s="73"/>
      <c r="Z4" s="73"/>
      <c r="AA4" s="73"/>
      <c r="AB4" s="73"/>
      <c r="AC4" s="73"/>
    </row>
    <row r="5" spans="1:29" ht="21.75" customHeight="1">
      <c r="A5" s="60" t="s">
        <v>139</v>
      </c>
      <c r="B5" s="60" t="s">
        <v>487</v>
      </c>
      <c r="C5" s="160" t="s">
        <v>488</v>
      </c>
      <c r="D5" s="133" t="s">
        <v>489</v>
      </c>
      <c r="E5" s="133"/>
      <c r="F5" s="133"/>
      <c r="G5" s="133"/>
      <c r="H5" s="133"/>
      <c r="I5" s="133"/>
      <c r="J5" s="161" t="s">
        <v>490</v>
      </c>
      <c r="K5" s="160" t="s">
        <v>491</v>
      </c>
      <c r="L5" s="160" t="s">
        <v>488</v>
      </c>
      <c r="M5" s="133" t="s">
        <v>489</v>
      </c>
      <c r="N5" s="73"/>
      <c r="O5" s="73"/>
      <c r="P5" s="73"/>
      <c r="Q5" s="73"/>
      <c r="R5" s="73"/>
      <c r="S5" s="162" t="s">
        <v>492</v>
      </c>
      <c r="T5" s="60" t="s">
        <v>493</v>
      </c>
      <c r="U5" s="133" t="s">
        <v>494</v>
      </c>
      <c r="V5" s="147" t="s">
        <v>495</v>
      </c>
      <c r="W5" s="73"/>
      <c r="X5" s="73"/>
      <c r="Y5" s="73"/>
      <c r="Z5" s="73"/>
      <c r="AA5" s="159"/>
      <c r="AB5" s="60" t="s">
        <v>496</v>
      </c>
      <c r="AC5" s="133" t="s">
        <v>497</v>
      </c>
    </row>
    <row r="6" spans="1:29" ht="21" customHeight="1">
      <c r="A6" s="60"/>
      <c r="B6" s="60"/>
      <c r="C6" s="60"/>
      <c r="D6" s="133" t="s">
        <v>498</v>
      </c>
      <c r="E6" s="63" t="s">
        <v>499</v>
      </c>
      <c r="F6" s="63" t="s">
        <v>500</v>
      </c>
      <c r="G6" s="63" t="s">
        <v>501</v>
      </c>
      <c r="H6" s="63"/>
      <c r="I6" s="63"/>
      <c r="J6" s="162"/>
      <c r="K6" s="60"/>
      <c r="L6" s="133"/>
      <c r="M6" s="160" t="s">
        <v>502</v>
      </c>
      <c r="N6" s="61" t="s">
        <v>503</v>
      </c>
      <c r="O6" s="61" t="s">
        <v>504</v>
      </c>
      <c r="P6" s="63" t="s">
        <v>501</v>
      </c>
      <c r="Q6" s="63"/>
      <c r="R6" s="63"/>
      <c r="S6" s="162"/>
      <c r="T6" s="60"/>
      <c r="U6" s="133"/>
      <c r="V6" s="63" t="s">
        <v>505</v>
      </c>
      <c r="W6" s="63" t="s">
        <v>499</v>
      </c>
      <c r="X6" s="63" t="s">
        <v>500</v>
      </c>
      <c r="Y6" s="63" t="s">
        <v>501</v>
      </c>
      <c r="Z6" s="63"/>
      <c r="AA6" s="61"/>
      <c r="AB6" s="60"/>
      <c r="AC6" s="133"/>
    </row>
    <row r="7" spans="1:29" ht="24.75" customHeight="1">
      <c r="A7" s="159"/>
      <c r="B7" s="159"/>
      <c r="C7" s="159"/>
      <c r="D7" s="73"/>
      <c r="E7" s="150"/>
      <c r="F7" s="150"/>
      <c r="G7" s="73" t="s">
        <v>506</v>
      </c>
      <c r="H7" s="150" t="s">
        <v>507</v>
      </c>
      <c r="I7" s="150" t="s">
        <v>508</v>
      </c>
      <c r="J7" s="163"/>
      <c r="K7" s="159"/>
      <c r="L7" s="73"/>
      <c r="M7" s="159"/>
      <c r="N7" s="61"/>
      <c r="O7" s="63"/>
      <c r="P7" s="164" t="s">
        <v>509</v>
      </c>
      <c r="Q7" s="72" t="s">
        <v>510</v>
      </c>
      <c r="R7" s="165" t="s">
        <v>511</v>
      </c>
      <c r="S7" s="60"/>
      <c r="T7" s="60"/>
      <c r="U7" s="73"/>
      <c r="V7" s="150"/>
      <c r="W7" s="150"/>
      <c r="X7" s="150"/>
      <c r="Y7" s="150" t="s">
        <v>512</v>
      </c>
      <c r="Z7" s="150" t="s">
        <v>507</v>
      </c>
      <c r="AA7" s="166" t="s">
        <v>513</v>
      </c>
      <c r="AB7" s="159"/>
      <c r="AC7" s="73"/>
    </row>
    <row r="8" spans="1:31" ht="21" customHeight="1">
      <c r="A8" s="73" t="s">
        <v>445</v>
      </c>
      <c r="B8" s="73" t="s">
        <v>445</v>
      </c>
      <c r="C8" s="73">
        <v>1</v>
      </c>
      <c r="D8" s="73">
        <v>2</v>
      </c>
      <c r="E8" s="73">
        <v>3</v>
      </c>
      <c r="F8" s="73">
        <v>4</v>
      </c>
      <c r="G8" s="73">
        <v>5</v>
      </c>
      <c r="H8" s="73">
        <v>6</v>
      </c>
      <c r="I8" s="73">
        <v>7</v>
      </c>
      <c r="J8" s="73">
        <v>8</v>
      </c>
      <c r="K8" s="73">
        <v>9</v>
      </c>
      <c r="L8" s="73">
        <v>10</v>
      </c>
      <c r="M8" s="73">
        <v>11</v>
      </c>
      <c r="N8" s="73">
        <v>12</v>
      </c>
      <c r="O8" s="73">
        <v>13</v>
      </c>
      <c r="P8" s="73">
        <v>14</v>
      </c>
      <c r="Q8" s="73">
        <v>15</v>
      </c>
      <c r="R8" s="73">
        <v>16</v>
      </c>
      <c r="S8" s="73">
        <v>17</v>
      </c>
      <c r="T8" s="73">
        <v>18</v>
      </c>
      <c r="U8" s="73">
        <v>19</v>
      </c>
      <c r="V8" s="73">
        <v>20</v>
      </c>
      <c r="W8" s="73">
        <v>21</v>
      </c>
      <c r="X8" s="73">
        <v>22</v>
      </c>
      <c r="Y8" s="73">
        <v>23</v>
      </c>
      <c r="Z8" s="73">
        <v>24</v>
      </c>
      <c r="AA8" s="73">
        <v>25</v>
      </c>
      <c r="AB8" s="73">
        <v>26</v>
      </c>
      <c r="AC8" s="73">
        <v>27</v>
      </c>
      <c r="AE8" s="1"/>
    </row>
    <row r="9" spans="1:30" ht="19.5" customHeight="1">
      <c r="A9" s="75"/>
      <c r="B9" s="75" t="s">
        <v>155</v>
      </c>
      <c r="C9" s="167">
        <v>23.257</v>
      </c>
      <c r="D9" s="168"/>
      <c r="E9" s="168"/>
      <c r="F9" s="169">
        <v>2.38</v>
      </c>
      <c r="G9" s="170">
        <v>12.997</v>
      </c>
      <c r="H9" s="171"/>
      <c r="I9" s="172">
        <v>12.997</v>
      </c>
      <c r="J9" s="173">
        <v>2.2</v>
      </c>
      <c r="K9" s="167">
        <v>5.68</v>
      </c>
      <c r="L9" s="93">
        <v>34.289</v>
      </c>
      <c r="M9" s="93">
        <v>18.507</v>
      </c>
      <c r="N9" s="40">
        <v>0</v>
      </c>
      <c r="O9" s="174">
        <v>3.41</v>
      </c>
      <c r="P9" s="101">
        <v>15.097</v>
      </c>
      <c r="Q9" s="93">
        <v>0</v>
      </c>
      <c r="R9" s="40">
        <v>15.097</v>
      </c>
      <c r="S9" s="174">
        <v>5.02</v>
      </c>
      <c r="T9" s="174">
        <v>10.762</v>
      </c>
      <c r="U9" s="101">
        <f>V9+AB9+AC9</f>
        <v>13.267</v>
      </c>
      <c r="V9" s="93">
        <v>1.0300000000000002</v>
      </c>
      <c r="W9" s="93"/>
      <c r="X9" s="93">
        <f>O9-F9</f>
        <v>1.0300000000000002</v>
      </c>
      <c r="Y9" s="93">
        <f>P9-G9</f>
        <v>2.0999999999999996</v>
      </c>
      <c r="Z9" s="93"/>
      <c r="AA9" s="93">
        <f>R9-I9</f>
        <v>2.0999999999999996</v>
      </c>
      <c r="AB9" s="93">
        <f>S9-J9</f>
        <v>2.8199999999999994</v>
      </c>
      <c r="AC9" s="40">
        <f>R9-K9</f>
        <v>9.417</v>
      </c>
      <c r="AD9" s="1"/>
    </row>
    <row r="10" spans="1:30" ht="19.5" customHeight="1">
      <c r="A10" s="75"/>
      <c r="B10" s="75" t="s">
        <v>156</v>
      </c>
      <c r="C10" s="167">
        <v>23.257</v>
      </c>
      <c r="D10" s="169">
        <v>2.38</v>
      </c>
      <c r="E10" s="168"/>
      <c r="F10" s="169">
        <v>2.38</v>
      </c>
      <c r="G10" s="170">
        <v>12.997</v>
      </c>
      <c r="H10" s="171"/>
      <c r="I10" s="172">
        <v>12.997</v>
      </c>
      <c r="J10" s="173">
        <v>2.2</v>
      </c>
      <c r="K10" s="167">
        <v>5.68</v>
      </c>
      <c r="L10" s="93">
        <v>34.289</v>
      </c>
      <c r="M10" s="93">
        <v>18.507</v>
      </c>
      <c r="N10" s="40">
        <v>0</v>
      </c>
      <c r="O10" s="174">
        <v>3.41</v>
      </c>
      <c r="P10" s="101">
        <v>15.097</v>
      </c>
      <c r="Q10" s="93">
        <v>0</v>
      </c>
      <c r="R10" s="40">
        <v>15.097</v>
      </c>
      <c r="S10" s="174">
        <v>5.02</v>
      </c>
      <c r="T10" s="174">
        <v>10.762</v>
      </c>
      <c r="U10" s="101">
        <f>V10+AB10+AC10</f>
        <v>13.267</v>
      </c>
      <c r="V10" s="93">
        <v>1.0300000000000002</v>
      </c>
      <c r="W10" s="93"/>
      <c r="X10" s="93">
        <f>O10-F10</f>
        <v>1.0300000000000002</v>
      </c>
      <c r="Y10" s="93">
        <f>P10-G10</f>
        <v>2.0999999999999996</v>
      </c>
      <c r="Z10" s="93"/>
      <c r="AA10" s="93">
        <f>R10-I10</f>
        <v>2.0999999999999996</v>
      </c>
      <c r="AB10" s="93">
        <f>S10-J10</f>
        <v>2.8199999999999994</v>
      </c>
      <c r="AC10" s="40">
        <f>R10-K10</f>
        <v>9.417</v>
      </c>
      <c r="AD10" s="1"/>
    </row>
    <row r="11" spans="1:29" s="105" customFormat="1" ht="19.5" customHeight="1">
      <c r="A11" s="122" t="s">
        <v>514</v>
      </c>
      <c r="B11" s="122" t="s">
        <v>515</v>
      </c>
      <c r="C11" s="175">
        <v>0.9</v>
      </c>
      <c r="D11" s="169">
        <v>2.38</v>
      </c>
      <c r="E11" s="176" t="s">
        <v>516</v>
      </c>
      <c r="F11" s="176">
        <v>0.1</v>
      </c>
      <c r="G11" s="176" t="s">
        <v>517</v>
      </c>
      <c r="H11" s="176" t="s">
        <v>518</v>
      </c>
      <c r="I11" s="176" t="s">
        <v>519</v>
      </c>
      <c r="J11" s="176">
        <v>0.2</v>
      </c>
      <c r="K11" s="176">
        <v>0.6</v>
      </c>
      <c r="L11" s="125">
        <v>0.9</v>
      </c>
      <c r="M11" s="125">
        <v>0.1</v>
      </c>
      <c r="N11" s="126">
        <v>0</v>
      </c>
      <c r="O11" s="177">
        <v>0.1</v>
      </c>
      <c r="P11" s="124">
        <v>0</v>
      </c>
      <c r="Q11" s="125">
        <v>0</v>
      </c>
      <c r="R11" s="178"/>
      <c r="S11" s="177">
        <v>0.2</v>
      </c>
      <c r="T11" s="177">
        <v>0.6</v>
      </c>
      <c r="U11" s="101">
        <f>V11+AB11+AC11</f>
        <v>-0.6</v>
      </c>
      <c r="V11" s="125">
        <v>0</v>
      </c>
      <c r="W11" s="125"/>
      <c r="X11" s="125">
        <f>O11-F11</f>
        <v>0</v>
      </c>
      <c r="Y11" s="125">
        <v>0</v>
      </c>
      <c r="Z11" s="125"/>
      <c r="AA11" s="125">
        <v>0</v>
      </c>
      <c r="AB11" s="125">
        <f>S11-J11</f>
        <v>0</v>
      </c>
      <c r="AC11" s="40">
        <f>R11-K11</f>
        <v>-0.6</v>
      </c>
    </row>
    <row r="12" spans="1:29" s="105" customFormat="1" ht="19.5" customHeight="1">
      <c r="A12" s="122" t="s">
        <v>520</v>
      </c>
      <c r="B12" s="122" t="s">
        <v>521</v>
      </c>
      <c r="C12" s="179">
        <v>1.168</v>
      </c>
      <c r="D12" s="176">
        <v>0.1</v>
      </c>
      <c r="E12" s="180" t="s">
        <v>522</v>
      </c>
      <c r="F12" s="180">
        <v>0.068</v>
      </c>
      <c r="G12" s="180" t="s">
        <v>523</v>
      </c>
      <c r="H12" s="180" t="s">
        <v>524</v>
      </c>
      <c r="I12" s="180" t="s">
        <v>525</v>
      </c>
      <c r="J12" s="180">
        <v>0.6</v>
      </c>
      <c r="K12" s="180">
        <v>0.5</v>
      </c>
      <c r="L12" s="125">
        <v>0.3</v>
      </c>
      <c r="M12" s="125">
        <v>0.1</v>
      </c>
      <c r="N12" s="126">
        <v>0</v>
      </c>
      <c r="O12" s="177">
        <v>0.1</v>
      </c>
      <c r="P12" s="124">
        <v>0</v>
      </c>
      <c r="Q12" s="125">
        <v>0</v>
      </c>
      <c r="R12" s="181">
        <v>0</v>
      </c>
      <c r="S12" s="177">
        <v>0</v>
      </c>
      <c r="T12" s="177">
        <v>0.2</v>
      </c>
      <c r="U12" s="101">
        <f>V12+AB12+AC12</f>
        <v>-1.068</v>
      </c>
      <c r="V12" s="125">
        <v>0.032</v>
      </c>
      <c r="W12" s="125"/>
      <c r="X12" s="125">
        <f>O12-F12</f>
        <v>0.032</v>
      </c>
      <c r="Y12" s="125">
        <v>0</v>
      </c>
      <c r="Z12" s="125"/>
      <c r="AA12" s="125">
        <v>0</v>
      </c>
      <c r="AB12" s="125">
        <f>S12-J12</f>
        <v>-0.6</v>
      </c>
      <c r="AC12" s="40">
        <f>R12-K12</f>
        <v>-0.5</v>
      </c>
    </row>
    <row r="13" spans="1:29" s="105" customFormat="1" ht="19.5" customHeight="1">
      <c r="A13" s="182" t="s">
        <v>526</v>
      </c>
      <c r="B13" s="183" t="s">
        <v>527</v>
      </c>
      <c r="C13" s="179">
        <v>0.6</v>
      </c>
      <c r="D13" s="180">
        <v>0.068</v>
      </c>
      <c r="E13" s="180" t="s">
        <v>528</v>
      </c>
      <c r="F13" s="180">
        <v>0.08</v>
      </c>
      <c r="G13" s="180" t="s">
        <v>529</v>
      </c>
      <c r="H13" s="180" t="s">
        <v>530</v>
      </c>
      <c r="I13" s="180" t="s">
        <v>531</v>
      </c>
      <c r="J13" s="180">
        <v>0.2</v>
      </c>
      <c r="K13" s="180">
        <v>0.32</v>
      </c>
      <c r="L13" s="125"/>
      <c r="M13" s="125"/>
      <c r="N13" s="126"/>
      <c r="O13" s="177"/>
      <c r="P13" s="124"/>
      <c r="Q13" s="125"/>
      <c r="R13" s="181"/>
      <c r="S13" s="177"/>
      <c r="T13" s="177"/>
      <c r="U13" s="101">
        <f>V13+AB13+AC13</f>
        <v>-0.6000000000000001</v>
      </c>
      <c r="V13" s="125">
        <v>-0.08</v>
      </c>
      <c r="W13" s="125"/>
      <c r="X13" s="125">
        <f>O13-F13</f>
        <v>-0.08</v>
      </c>
      <c r="Y13" s="125">
        <v>0</v>
      </c>
      <c r="Z13" s="125"/>
      <c r="AA13" s="125">
        <v>0</v>
      </c>
      <c r="AB13" s="125">
        <f>S13-J13</f>
        <v>-0.2</v>
      </c>
      <c r="AC13" s="40">
        <f>R13-K13</f>
        <v>-0.32</v>
      </c>
    </row>
    <row r="14" spans="1:30" ht="19.5" customHeight="1">
      <c r="A14" s="75" t="s">
        <v>449</v>
      </c>
      <c r="B14" s="75" t="s">
        <v>164</v>
      </c>
      <c r="C14" s="169">
        <v>5</v>
      </c>
      <c r="D14" s="180">
        <v>0.08</v>
      </c>
      <c r="E14" s="184"/>
      <c r="F14" s="184">
        <v>1</v>
      </c>
      <c r="G14" s="184"/>
      <c r="H14" s="184"/>
      <c r="I14" s="184"/>
      <c r="J14" s="184">
        <v>1</v>
      </c>
      <c r="K14" s="184">
        <v>3</v>
      </c>
      <c r="L14" s="93">
        <v>22.83</v>
      </c>
      <c r="M14" s="93">
        <v>12.01</v>
      </c>
      <c r="N14" s="40">
        <v>0</v>
      </c>
      <c r="O14" s="174">
        <v>2.01</v>
      </c>
      <c r="P14" s="101">
        <v>10</v>
      </c>
      <c r="Q14" s="93">
        <v>0</v>
      </c>
      <c r="R14" s="40">
        <v>10</v>
      </c>
      <c r="S14" s="174">
        <v>4.52</v>
      </c>
      <c r="T14" s="174">
        <v>6.3</v>
      </c>
      <c r="U14" s="101">
        <f>V14+AB14+AC14</f>
        <v>11.53</v>
      </c>
      <c r="V14" s="93">
        <v>1.0099999999999998</v>
      </c>
      <c r="W14" s="93"/>
      <c r="X14" s="93">
        <f>O14-F14</f>
        <v>1.0099999999999998</v>
      </c>
      <c r="Y14" s="93">
        <f>P14-G14</f>
        <v>10</v>
      </c>
      <c r="Z14" s="93"/>
      <c r="AA14" s="93">
        <f>R14-I14</f>
        <v>10</v>
      </c>
      <c r="AB14" s="93">
        <f>S14-J14</f>
        <v>3.5199999999999996</v>
      </c>
      <c r="AC14" s="40">
        <f>R14-K14</f>
        <v>7</v>
      </c>
      <c r="AD14" s="1"/>
    </row>
    <row r="15" spans="1:29" ht="19.5" customHeight="1">
      <c r="A15" s="75" t="s">
        <v>532</v>
      </c>
      <c r="B15" s="75" t="s">
        <v>166</v>
      </c>
      <c r="C15" s="169">
        <v>0.89</v>
      </c>
      <c r="D15" s="184">
        <v>1</v>
      </c>
      <c r="E15" s="184"/>
      <c r="F15" s="184"/>
      <c r="G15" s="184">
        <v>0.38</v>
      </c>
      <c r="H15" s="184"/>
      <c r="I15" s="184">
        <v>0.38</v>
      </c>
      <c r="J15" s="184"/>
      <c r="K15" s="184">
        <v>0.51</v>
      </c>
      <c r="L15" s="93">
        <v>3.78</v>
      </c>
      <c r="M15" s="93">
        <v>1</v>
      </c>
      <c r="N15" s="40">
        <v>0</v>
      </c>
      <c r="O15" s="174">
        <v>0</v>
      </c>
      <c r="P15" s="101">
        <v>1</v>
      </c>
      <c r="Q15" s="93">
        <v>0</v>
      </c>
      <c r="R15" s="40">
        <v>1</v>
      </c>
      <c r="S15" s="174">
        <v>0</v>
      </c>
      <c r="T15" s="174">
        <v>2.78</v>
      </c>
      <c r="U15" s="101">
        <f>V15+AB15+AC15</f>
        <v>0.49</v>
      </c>
      <c r="V15" s="93">
        <v>0</v>
      </c>
      <c r="W15" s="93"/>
      <c r="X15" s="93">
        <f>O15-F15</f>
        <v>0</v>
      </c>
      <c r="Y15" s="93">
        <f>P15-G15</f>
        <v>0.62</v>
      </c>
      <c r="Z15" s="93"/>
      <c r="AA15" s="93">
        <f>R15-I15</f>
        <v>0.62</v>
      </c>
      <c r="AB15" s="93">
        <f>S15-J15</f>
        <v>0</v>
      </c>
      <c r="AC15" s="40">
        <f>R15-K15</f>
        <v>0.49</v>
      </c>
    </row>
    <row r="16" spans="1:29" ht="19.5" customHeight="1">
      <c r="A16" s="75" t="s">
        <v>533</v>
      </c>
      <c r="B16" s="75" t="s">
        <v>168</v>
      </c>
      <c r="C16" s="169">
        <v>0.92</v>
      </c>
      <c r="D16" s="184"/>
      <c r="E16" s="184"/>
      <c r="F16" s="184"/>
      <c r="G16" s="184">
        <v>0.92</v>
      </c>
      <c r="H16" s="184"/>
      <c r="I16" s="184">
        <v>0.92</v>
      </c>
      <c r="J16" s="184"/>
      <c r="K16" s="184"/>
      <c r="L16" s="93">
        <v>0.7</v>
      </c>
      <c r="M16" s="93">
        <v>0.7</v>
      </c>
      <c r="N16" s="40">
        <v>0</v>
      </c>
      <c r="O16" s="174">
        <v>0</v>
      </c>
      <c r="P16" s="101">
        <v>0.7</v>
      </c>
      <c r="Q16" s="93">
        <v>0</v>
      </c>
      <c r="R16" s="40">
        <v>0.7</v>
      </c>
      <c r="S16" s="174">
        <v>0</v>
      </c>
      <c r="T16" s="174">
        <v>0</v>
      </c>
      <c r="U16" s="101">
        <f>V16+AB16+AC16</f>
        <v>0.7</v>
      </c>
      <c r="V16" s="93">
        <v>0</v>
      </c>
      <c r="W16" s="93"/>
      <c r="X16" s="93">
        <f>O16-F16</f>
        <v>0</v>
      </c>
      <c r="Y16" s="93">
        <f>P16-G16</f>
        <v>-0.22000000000000008</v>
      </c>
      <c r="Z16" s="93"/>
      <c r="AA16" s="93">
        <f>R16-I16</f>
        <v>-0.22000000000000008</v>
      </c>
      <c r="AB16" s="93">
        <f>S16-J16</f>
        <v>0</v>
      </c>
      <c r="AC16" s="40">
        <f>R16-K16</f>
        <v>0.7</v>
      </c>
    </row>
    <row r="17" spans="1:29" ht="19.5" customHeight="1">
      <c r="A17" s="75" t="s">
        <v>534</v>
      </c>
      <c r="B17" s="75" t="s">
        <v>170</v>
      </c>
      <c r="C17" s="169">
        <v>3</v>
      </c>
      <c r="D17" s="184"/>
      <c r="E17" s="184"/>
      <c r="F17" s="184">
        <v>0.2</v>
      </c>
      <c r="G17" s="184">
        <v>2.5</v>
      </c>
      <c r="H17" s="184"/>
      <c r="I17" s="184">
        <v>2.5</v>
      </c>
      <c r="J17" s="184">
        <v>0.1</v>
      </c>
      <c r="K17" s="184">
        <v>0.2</v>
      </c>
      <c r="L17" s="93">
        <v>2.1</v>
      </c>
      <c r="M17" s="93">
        <v>1.7</v>
      </c>
      <c r="N17" s="40">
        <v>0</v>
      </c>
      <c r="O17" s="174">
        <v>0.2</v>
      </c>
      <c r="P17" s="101">
        <v>1.5</v>
      </c>
      <c r="Q17" s="93">
        <v>0</v>
      </c>
      <c r="R17" s="40">
        <v>1.5</v>
      </c>
      <c r="S17" s="174">
        <v>0.2</v>
      </c>
      <c r="T17" s="174">
        <v>0.2</v>
      </c>
      <c r="U17" s="101">
        <f>V17+AB17+AC17</f>
        <v>1.4000000000000001</v>
      </c>
      <c r="V17" s="93">
        <v>0</v>
      </c>
      <c r="W17" s="93"/>
      <c r="X17" s="93">
        <f>O17-F17</f>
        <v>0</v>
      </c>
      <c r="Y17" s="93">
        <f>P17-G17</f>
        <v>-1</v>
      </c>
      <c r="Z17" s="93"/>
      <c r="AA17" s="93">
        <f>R17-I17</f>
        <v>-1</v>
      </c>
      <c r="AB17" s="93">
        <f>S17-J17</f>
        <v>0.1</v>
      </c>
      <c r="AC17" s="40">
        <f>R17-K17</f>
        <v>1.3</v>
      </c>
    </row>
    <row r="18" spans="1:29" ht="19.5" customHeight="1">
      <c r="A18" s="75" t="s">
        <v>535</v>
      </c>
      <c r="B18" s="75" t="s">
        <v>172</v>
      </c>
      <c r="C18" s="169">
        <v>3.3</v>
      </c>
      <c r="D18" s="184">
        <v>0.2</v>
      </c>
      <c r="E18" s="184"/>
      <c r="F18" s="184">
        <v>0.3</v>
      </c>
      <c r="G18" s="184">
        <v>2.6</v>
      </c>
      <c r="H18" s="184"/>
      <c r="I18" s="184">
        <v>2.6</v>
      </c>
      <c r="J18" s="184"/>
      <c r="K18" s="184">
        <v>0.4</v>
      </c>
      <c r="L18" s="93">
        <v>1.8</v>
      </c>
      <c r="M18" s="93">
        <v>1.3</v>
      </c>
      <c r="N18" s="40">
        <v>0</v>
      </c>
      <c r="O18" s="174">
        <v>0.1</v>
      </c>
      <c r="P18" s="101">
        <v>1.2</v>
      </c>
      <c r="Q18" s="93">
        <v>0</v>
      </c>
      <c r="R18" s="40">
        <v>1.2</v>
      </c>
      <c r="S18" s="174">
        <v>0</v>
      </c>
      <c r="T18" s="174">
        <v>0.5</v>
      </c>
      <c r="U18" s="101">
        <f>V18+AB18+AC18</f>
        <v>0.6</v>
      </c>
      <c r="V18" s="93">
        <v>-0.19999999999999998</v>
      </c>
      <c r="W18" s="93"/>
      <c r="X18" s="93">
        <f>O18-F18</f>
        <v>-0.19999999999999998</v>
      </c>
      <c r="Y18" s="93">
        <f>P18-G18</f>
        <v>-1.4000000000000001</v>
      </c>
      <c r="Z18" s="93"/>
      <c r="AA18" s="93">
        <f>R18-I18</f>
        <v>-1.4000000000000001</v>
      </c>
      <c r="AB18" s="93">
        <f>S18-J18</f>
        <v>0</v>
      </c>
      <c r="AC18" s="40">
        <f>R18-K18</f>
        <v>0.7999999999999999</v>
      </c>
    </row>
    <row r="19" spans="1:29" ht="19.5" customHeight="1">
      <c r="A19" s="168" t="s">
        <v>536</v>
      </c>
      <c r="B19" s="168" t="s">
        <v>537</v>
      </c>
      <c r="C19" s="169">
        <v>2.56</v>
      </c>
      <c r="D19" s="184">
        <v>0.3</v>
      </c>
      <c r="E19" s="184"/>
      <c r="F19" s="184"/>
      <c r="G19" s="184">
        <v>2.56</v>
      </c>
      <c r="H19" s="184"/>
      <c r="I19" s="184">
        <v>2.56</v>
      </c>
      <c r="J19" s="184"/>
      <c r="K19" s="184"/>
      <c r="L19" s="93"/>
      <c r="M19" s="93"/>
      <c r="N19" s="40"/>
      <c r="O19" s="174"/>
      <c r="P19" s="101"/>
      <c r="Q19" s="93"/>
      <c r="R19" s="40"/>
      <c r="S19" s="174"/>
      <c r="T19" s="174"/>
      <c r="U19" s="101">
        <f>V19+AB19+AC19</f>
        <v>0</v>
      </c>
      <c r="V19" s="93">
        <v>0</v>
      </c>
      <c r="W19" s="93"/>
      <c r="X19" s="93">
        <f>O19-F19</f>
        <v>0</v>
      </c>
      <c r="Y19" s="93">
        <f>P19-G19</f>
        <v>-2.56</v>
      </c>
      <c r="Z19" s="93"/>
      <c r="AA19" s="93">
        <f>R19-I19</f>
        <v>-2.56</v>
      </c>
      <c r="AB19" s="93">
        <f>S19-J19</f>
        <v>0</v>
      </c>
      <c r="AC19" s="40">
        <f>R19-K19</f>
        <v>0</v>
      </c>
    </row>
    <row r="20" spans="1:29" ht="19.5" customHeight="1">
      <c r="A20" s="75" t="s">
        <v>538</v>
      </c>
      <c r="B20" s="75" t="s">
        <v>176</v>
      </c>
      <c r="C20" s="169">
        <v>4.037</v>
      </c>
      <c r="D20" s="184"/>
      <c r="E20" s="184"/>
      <c r="F20" s="184"/>
      <c r="G20" s="184">
        <v>4.037</v>
      </c>
      <c r="H20" s="184"/>
      <c r="I20" s="184">
        <v>4.037</v>
      </c>
      <c r="J20" s="184"/>
      <c r="K20" s="184"/>
      <c r="L20" s="93">
        <v>0.697</v>
      </c>
      <c r="M20" s="93">
        <v>0.697</v>
      </c>
      <c r="N20" s="40">
        <v>0</v>
      </c>
      <c r="O20" s="174">
        <v>0</v>
      </c>
      <c r="P20" s="101">
        <v>0.697</v>
      </c>
      <c r="Q20" s="93">
        <v>0</v>
      </c>
      <c r="R20" s="40">
        <v>0.697</v>
      </c>
      <c r="S20" s="174">
        <v>0</v>
      </c>
      <c r="T20" s="174">
        <v>0</v>
      </c>
      <c r="U20" s="101">
        <f>V20+AB20+AC20</f>
        <v>0.697</v>
      </c>
      <c r="V20" s="93">
        <v>0</v>
      </c>
      <c r="W20" s="93"/>
      <c r="X20" s="93">
        <f>O20-F20</f>
        <v>0</v>
      </c>
      <c r="Y20" s="93">
        <f>P20-G20</f>
        <v>-3.34</v>
      </c>
      <c r="Z20" s="93"/>
      <c r="AA20" s="93">
        <f>R20-I20</f>
        <v>-3.34</v>
      </c>
      <c r="AB20" s="93">
        <f>S20-J20</f>
        <v>0</v>
      </c>
      <c r="AC20" s="40">
        <f>R20-K20</f>
        <v>0.697</v>
      </c>
    </row>
    <row r="21" spans="1:29" ht="19.5" customHeight="1">
      <c r="A21" s="75" t="s">
        <v>539</v>
      </c>
      <c r="B21" s="75" t="s">
        <v>178</v>
      </c>
      <c r="C21" s="169">
        <v>0.282</v>
      </c>
      <c r="D21" s="184"/>
      <c r="E21" s="184"/>
      <c r="F21" s="184">
        <v>0.032</v>
      </c>
      <c r="G21" s="184"/>
      <c r="H21" s="184"/>
      <c r="I21" s="184"/>
      <c r="J21" s="184">
        <v>0.1</v>
      </c>
      <c r="K21" s="184">
        <v>0.15</v>
      </c>
      <c r="L21" s="93">
        <v>0.282</v>
      </c>
      <c r="M21" s="93">
        <v>0</v>
      </c>
      <c r="N21" s="40">
        <v>0</v>
      </c>
      <c r="O21" s="174">
        <v>0</v>
      </c>
      <c r="P21" s="101">
        <v>0</v>
      </c>
      <c r="Q21" s="93">
        <v>0</v>
      </c>
      <c r="R21" s="40">
        <v>0</v>
      </c>
      <c r="S21" s="174">
        <v>0.1</v>
      </c>
      <c r="T21" s="174">
        <v>0.182</v>
      </c>
      <c r="U21" s="101">
        <f>V21+AB21+AC21</f>
        <v>-0.182</v>
      </c>
      <c r="V21" s="93">
        <v>-0.032</v>
      </c>
      <c r="W21" s="93"/>
      <c r="X21" s="93">
        <f>O21-F21</f>
        <v>-0.032</v>
      </c>
      <c r="Y21" s="93">
        <f>P21-G21</f>
        <v>0</v>
      </c>
      <c r="Z21" s="93"/>
      <c r="AA21" s="93"/>
      <c r="AB21" s="93">
        <f>S21-J21</f>
        <v>0</v>
      </c>
      <c r="AC21" s="40">
        <f>R21-K21</f>
        <v>-0.15</v>
      </c>
    </row>
    <row r="22" spans="1:29" ht="19.5" customHeight="1">
      <c r="A22" s="75" t="s">
        <v>540</v>
      </c>
      <c r="B22" s="75" t="s">
        <v>180</v>
      </c>
      <c r="C22" s="169">
        <v>0.6</v>
      </c>
      <c r="D22" s="184">
        <v>0.032</v>
      </c>
      <c r="E22" s="184"/>
      <c r="F22" s="184">
        <v>0.6</v>
      </c>
      <c r="G22" s="184"/>
      <c r="H22" s="184"/>
      <c r="I22" s="184"/>
      <c r="J22" s="184"/>
      <c r="K22" s="184"/>
      <c r="L22" s="93">
        <v>0.9</v>
      </c>
      <c r="M22" s="93">
        <v>0.9</v>
      </c>
      <c r="N22" s="40">
        <v>0</v>
      </c>
      <c r="O22" s="174">
        <v>0.9</v>
      </c>
      <c r="P22" s="101">
        <v>0</v>
      </c>
      <c r="Q22" s="93">
        <v>0</v>
      </c>
      <c r="R22" s="40">
        <v>0</v>
      </c>
      <c r="S22" s="174">
        <v>0</v>
      </c>
      <c r="T22" s="174">
        <v>0</v>
      </c>
      <c r="U22" s="101">
        <f>V22+AB22+AC22</f>
        <v>0.30000000000000004</v>
      </c>
      <c r="V22" s="93">
        <v>0.30000000000000004</v>
      </c>
      <c r="W22" s="93"/>
      <c r="X22" s="93">
        <f>O22-F22</f>
        <v>0.30000000000000004</v>
      </c>
      <c r="Y22" s="93">
        <f>P22-G22</f>
        <v>0</v>
      </c>
      <c r="Z22" s="93"/>
      <c r="AA22" s="93"/>
      <c r="AB22" s="93">
        <f>S22-J22</f>
        <v>0</v>
      </c>
      <c r="AC22" s="40">
        <f>R22-K22</f>
        <v>0</v>
      </c>
    </row>
    <row r="23" spans="4:25" ht="12.75" customHeight="1">
      <c r="D23" s="184">
        <v>0.6</v>
      </c>
      <c r="Y23" s="1"/>
    </row>
    <row r="24" ht="12.75" customHeight="1">
      <c r="Y24" s="1"/>
    </row>
    <row r="26" ht="12.75"/>
    <row r="27" ht="12.75"/>
    <row r="28" spans="21:29" ht="12.75">
      <c r="U28" s="1"/>
      <c r="V28" s="1"/>
      <c r="W28" s="1"/>
      <c r="X28" s="1"/>
      <c r="AB28" s="1"/>
      <c r="AC28" s="1"/>
    </row>
  </sheetData>
  <mergeCells count="30"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A5:A7"/>
    <mergeCell ref="B5:B7"/>
    <mergeCell ref="L5:L7"/>
    <mergeCell ref="M6:M7"/>
    <mergeCell ref="C5:C7"/>
    <mergeCell ref="J5:J7"/>
    <mergeCell ref="D6:D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horizontalDpi="1200" verticalDpi="12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defaultGridColor="0" zoomScaleSheetLayoutView="100" colorId="23" workbookViewId="0" topLeftCell="A1">
      <selection activeCell="D12" sqref="D12"/>
    </sheetView>
  </sheetViews>
  <sheetFormatPr defaultColWidth="9.33203125" defaultRowHeight="12.75" customHeight="1"/>
  <cols>
    <col min="1" max="2" width="15" style="0" customWidth="1"/>
    <col min="3" max="3" width="25.5" style="0" customWidth="1"/>
    <col min="4" max="4" width="40.16015625" style="0" customWidth="1"/>
    <col min="5" max="5" width="23.16015625" style="0" customWidth="1"/>
    <col min="6" max="9" width="15" style="0" customWidth="1"/>
    <col min="10" max="16384" width="9.16015625" style="0" customWidth="1"/>
  </cols>
  <sheetData>
    <row r="1" spans="1:5" ht="12.75" customHeight="1">
      <c r="A1" s="185" t="s">
        <v>541</v>
      </c>
      <c r="B1" s="186"/>
      <c r="C1" s="186"/>
      <c r="D1" s="186"/>
      <c r="E1" s="187"/>
    </row>
    <row r="2" spans="1:5" ht="30" customHeight="1">
      <c r="A2" s="188" t="s">
        <v>542</v>
      </c>
      <c r="B2" s="188"/>
      <c r="C2" s="188"/>
      <c r="D2" s="188"/>
      <c r="E2" s="188"/>
    </row>
    <row r="3" spans="1:5" ht="12.75" customHeight="1">
      <c r="A3" s="189"/>
      <c r="B3" s="189"/>
      <c r="C3" s="189"/>
      <c r="D3" s="189"/>
      <c r="E3" s="189"/>
    </row>
    <row r="4" spans="1:5" ht="12.75" customHeight="1">
      <c r="A4" s="189"/>
      <c r="B4" s="189"/>
      <c r="C4" s="189"/>
      <c r="D4" s="189"/>
      <c r="E4" s="189"/>
    </row>
    <row r="5" spans="1:5" ht="21.75" customHeight="1">
      <c r="A5" s="13" t="s">
        <v>543</v>
      </c>
      <c r="B5" s="13"/>
      <c r="C5" s="15"/>
      <c r="D5" s="190" t="s">
        <v>544</v>
      </c>
      <c r="E5" s="190"/>
    </row>
    <row r="6" spans="1:5" ht="21.75" customHeight="1">
      <c r="A6" s="191" t="s">
        <v>545</v>
      </c>
      <c r="B6" s="191"/>
      <c r="C6" s="191"/>
      <c r="D6" s="192" t="s">
        <v>546</v>
      </c>
      <c r="E6" s="192"/>
    </row>
    <row r="7" spans="1:5" ht="21.75" customHeight="1">
      <c r="A7" s="191" t="s">
        <v>547</v>
      </c>
      <c r="B7" s="193"/>
      <c r="C7" s="193"/>
      <c r="D7" s="190" t="s">
        <v>548</v>
      </c>
      <c r="E7" s="190">
        <v>500</v>
      </c>
    </row>
    <row r="8" spans="1:5" ht="21.75" customHeight="1">
      <c r="A8" s="193"/>
      <c r="B8" s="193"/>
      <c r="C8" s="193"/>
      <c r="D8" s="190" t="s">
        <v>549</v>
      </c>
      <c r="E8" s="190">
        <v>500</v>
      </c>
    </row>
    <row r="9" spans="1:5" ht="21.75" customHeight="1">
      <c r="A9" s="193"/>
      <c r="B9" s="193"/>
      <c r="C9" s="193"/>
      <c r="D9" s="190" t="s">
        <v>550</v>
      </c>
      <c r="E9" s="190"/>
    </row>
    <row r="10" spans="1:5" ht="16.5" customHeight="1">
      <c r="A10" s="63" t="s">
        <v>551</v>
      </c>
      <c r="B10" s="191" t="s">
        <v>552</v>
      </c>
      <c r="C10" s="191"/>
      <c r="D10" s="191"/>
      <c r="E10" s="191"/>
    </row>
    <row r="11" spans="1:5" ht="71.25" customHeight="1">
      <c r="A11" s="63"/>
      <c r="B11" s="194" t="s">
        <v>553</v>
      </c>
      <c r="C11" s="194"/>
      <c r="D11" s="194"/>
      <c r="E11" s="194"/>
    </row>
    <row r="12" spans="1:5" ht="21.75" customHeight="1">
      <c r="A12" s="191" t="s">
        <v>554</v>
      </c>
      <c r="B12" s="195" t="s">
        <v>555</v>
      </c>
      <c r="C12" s="191" t="s">
        <v>556</v>
      </c>
      <c r="D12" s="191" t="s">
        <v>557</v>
      </c>
      <c r="E12" s="191" t="s">
        <v>558</v>
      </c>
    </row>
    <row r="13" spans="1:5" ht="21.75" customHeight="1">
      <c r="A13" s="191"/>
      <c r="B13" s="191" t="s">
        <v>559</v>
      </c>
      <c r="C13" s="191" t="s">
        <v>560</v>
      </c>
      <c r="D13" s="190" t="s">
        <v>561</v>
      </c>
      <c r="E13" s="196" t="s">
        <v>562</v>
      </c>
    </row>
    <row r="14" spans="1:5" ht="21.75" customHeight="1">
      <c r="A14" s="191"/>
      <c r="B14" s="196"/>
      <c r="C14" s="191"/>
      <c r="D14" s="190" t="s">
        <v>563</v>
      </c>
      <c r="E14" s="196" t="s">
        <v>562</v>
      </c>
    </row>
    <row r="15" spans="1:5" ht="21.75" customHeight="1">
      <c r="A15" s="191"/>
      <c r="B15" s="196"/>
      <c r="C15" s="191" t="s">
        <v>564</v>
      </c>
      <c r="D15" s="190" t="s">
        <v>565</v>
      </c>
      <c r="E15" s="197" t="s">
        <v>566</v>
      </c>
    </row>
    <row r="16" spans="1:5" ht="21.75" customHeight="1">
      <c r="A16" s="191"/>
      <c r="B16" s="196"/>
      <c r="C16" s="191" t="s">
        <v>567</v>
      </c>
      <c r="D16" s="190" t="s">
        <v>568</v>
      </c>
      <c r="E16" s="197" t="s">
        <v>569</v>
      </c>
    </row>
    <row r="17" spans="1:5" ht="21.75" customHeight="1">
      <c r="A17" s="191"/>
      <c r="B17" s="196"/>
      <c r="C17" s="191" t="s">
        <v>570</v>
      </c>
      <c r="D17" s="198" t="s">
        <v>571</v>
      </c>
      <c r="E17" s="199" t="s">
        <v>572</v>
      </c>
    </row>
    <row r="18" spans="1:5" ht="21.75" customHeight="1">
      <c r="A18" s="191"/>
      <c r="B18" s="196"/>
      <c r="C18" s="191"/>
      <c r="D18" s="200"/>
      <c r="E18" s="201"/>
    </row>
    <row r="19" spans="1:5" ht="21.75" customHeight="1">
      <c r="A19" s="191"/>
      <c r="B19" s="196"/>
      <c r="C19" s="191"/>
      <c r="D19" s="192"/>
      <c r="E19" s="202"/>
    </row>
    <row r="20" spans="1:5" ht="21.75" customHeight="1">
      <c r="A20" s="191"/>
      <c r="B20" s="191" t="s">
        <v>573</v>
      </c>
      <c r="C20" s="191" t="s">
        <v>574</v>
      </c>
      <c r="D20" s="190" t="s">
        <v>575</v>
      </c>
      <c r="E20" s="197" t="s">
        <v>576</v>
      </c>
    </row>
  </sheetData>
  <mergeCells count="18">
    <mergeCell ref="A12:A20"/>
    <mergeCell ref="B13:B16"/>
    <mergeCell ref="C13:C14"/>
    <mergeCell ref="B17:B19"/>
    <mergeCell ref="C17:C19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A4:E4"/>
    <mergeCell ref="D5:E5"/>
    <mergeCell ref="D17:D19"/>
    <mergeCell ref="E17:E19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showZeros="0" defaultGridColor="0" zoomScaleSheetLayoutView="100" colorId="23" workbookViewId="0" topLeftCell="A31">
      <selection activeCell="G13" sqref="G13:H13"/>
    </sheetView>
  </sheetViews>
  <sheetFormatPr defaultColWidth="9.33203125" defaultRowHeight="12.75" customHeight="1"/>
  <cols>
    <col min="1" max="2" width="17.5" style="0" customWidth="1"/>
    <col min="3" max="5" width="17.5" style="105" customWidth="1"/>
    <col min="6" max="6" width="38" style="105" customWidth="1"/>
    <col min="7" max="8" width="17.5" style="105" customWidth="1"/>
    <col min="9" max="9" width="9.16015625" style="0" customWidth="1"/>
    <col min="10" max="10" width="46.5" style="0" customWidth="1"/>
    <col min="11" max="16384" width="9.16015625" style="0" customWidth="1"/>
  </cols>
  <sheetData>
    <row r="1" spans="1:8" ht="12.75" customHeight="1">
      <c r="A1" s="185" t="s">
        <v>577</v>
      </c>
      <c r="B1" s="203"/>
      <c r="C1" s="204"/>
      <c r="D1" s="204"/>
      <c r="E1" s="205"/>
      <c r="F1" s="205"/>
      <c r="G1" s="205"/>
      <c r="H1" s="205"/>
    </row>
    <row r="2" spans="1:8" ht="26.25" customHeight="1">
      <c r="A2" s="188" t="s">
        <v>578</v>
      </c>
      <c r="B2" s="188"/>
      <c r="C2" s="206"/>
      <c r="D2" s="206"/>
      <c r="E2" s="206"/>
      <c r="F2" s="206"/>
      <c r="G2" s="206"/>
      <c r="H2" s="206"/>
    </row>
    <row r="3" spans="1:8" ht="12.75" customHeight="1">
      <c r="A3" s="189"/>
      <c r="B3" s="189"/>
      <c r="C3" s="207"/>
      <c r="D3" s="207"/>
      <c r="E3" s="207"/>
      <c r="F3" s="207"/>
      <c r="G3" s="207"/>
      <c r="H3" s="207"/>
    </row>
    <row r="4" spans="1:8" ht="12.75" customHeight="1">
      <c r="A4" s="208"/>
      <c r="B4" s="208"/>
      <c r="C4" s="209"/>
      <c r="D4" s="209"/>
      <c r="E4" s="205"/>
      <c r="F4" s="205"/>
      <c r="G4" s="205"/>
      <c r="H4" s="205"/>
    </row>
    <row r="5" spans="1:8" ht="23.25" customHeight="1">
      <c r="A5" s="191" t="s">
        <v>579</v>
      </c>
      <c r="B5" s="191"/>
      <c r="C5" s="210"/>
      <c r="D5" s="210" t="s">
        <v>580</v>
      </c>
      <c r="E5" s="210"/>
      <c r="F5" s="210"/>
      <c r="G5" s="210"/>
      <c r="H5" s="210"/>
    </row>
    <row r="6" spans="1:8" ht="23.25" customHeight="1">
      <c r="A6" s="191" t="s">
        <v>581</v>
      </c>
      <c r="B6" s="191" t="s">
        <v>582</v>
      </c>
      <c r="C6" s="210"/>
      <c r="D6" s="211" t="s">
        <v>583</v>
      </c>
      <c r="E6" s="211"/>
      <c r="F6" s="211" t="s">
        <v>584</v>
      </c>
      <c r="G6" s="211"/>
      <c r="H6" s="211"/>
    </row>
    <row r="7" spans="1:8" ht="23.25" customHeight="1">
      <c r="A7" s="191"/>
      <c r="B7" s="191"/>
      <c r="C7" s="210"/>
      <c r="D7" s="211"/>
      <c r="E7" s="211"/>
      <c r="F7" s="211" t="s">
        <v>585</v>
      </c>
      <c r="G7" s="211" t="s">
        <v>586</v>
      </c>
      <c r="H7" s="211" t="s">
        <v>587</v>
      </c>
    </row>
    <row r="8" spans="1:8" ht="91.5" customHeight="1">
      <c r="A8" s="191"/>
      <c r="B8" s="191" t="s">
        <v>588</v>
      </c>
      <c r="C8" s="210"/>
      <c r="D8" s="212" t="s">
        <v>589</v>
      </c>
      <c r="E8" s="212"/>
      <c r="F8" s="175">
        <v>16664.2</v>
      </c>
      <c r="G8" s="175">
        <v>16664.2</v>
      </c>
      <c r="H8" s="175"/>
    </row>
    <row r="9" spans="1:8" ht="23.25" customHeight="1">
      <c r="A9" s="191"/>
      <c r="B9" s="191" t="s">
        <v>590</v>
      </c>
      <c r="C9" s="210"/>
      <c r="D9" s="210"/>
      <c r="E9" s="210"/>
      <c r="F9" s="213">
        <v>16664.2</v>
      </c>
      <c r="G9" s="213">
        <v>16664.2</v>
      </c>
      <c r="H9" s="213"/>
    </row>
    <row r="10" spans="1:8" ht="254.25" customHeight="1">
      <c r="A10" s="63" t="s">
        <v>591</v>
      </c>
      <c r="B10" s="194" t="s">
        <v>592</v>
      </c>
      <c r="C10" s="214"/>
      <c r="D10" s="214"/>
      <c r="E10" s="214"/>
      <c r="F10" s="214"/>
      <c r="G10" s="214"/>
      <c r="H10" s="214"/>
    </row>
    <row r="11" spans="1:8" ht="20.25" customHeight="1">
      <c r="A11" s="191" t="s">
        <v>593</v>
      </c>
      <c r="B11" s="63" t="s">
        <v>594</v>
      </c>
      <c r="C11" s="211" t="s">
        <v>595</v>
      </c>
      <c r="D11" s="211"/>
      <c r="E11" s="211" t="s">
        <v>596</v>
      </c>
      <c r="F11" s="211"/>
      <c r="G11" s="211" t="s">
        <v>597</v>
      </c>
      <c r="H11" s="211"/>
    </row>
    <row r="12" spans="1:8" ht="31.5" customHeight="1">
      <c r="A12" s="196"/>
      <c r="B12" s="63" t="s">
        <v>598</v>
      </c>
      <c r="C12" s="211" t="s">
        <v>599</v>
      </c>
      <c r="D12" s="211"/>
      <c r="E12" s="211" t="s">
        <v>600</v>
      </c>
      <c r="F12" s="211"/>
      <c r="G12" s="211" t="s">
        <v>601</v>
      </c>
      <c r="H12" s="211"/>
    </row>
    <row r="13" spans="1:8" ht="23.25" customHeight="1">
      <c r="A13" s="196"/>
      <c r="B13" s="63"/>
      <c r="C13" s="211"/>
      <c r="D13" s="211"/>
      <c r="E13" s="211" t="s">
        <v>602</v>
      </c>
      <c r="F13" s="211"/>
      <c r="G13" s="211" t="s">
        <v>603</v>
      </c>
      <c r="H13" s="211"/>
    </row>
    <row r="14" spans="1:8" ht="18.75" customHeight="1">
      <c r="A14" s="196"/>
      <c r="B14" s="63"/>
      <c r="C14" s="211"/>
      <c r="D14" s="211"/>
      <c r="E14" s="215" t="s">
        <v>604</v>
      </c>
      <c r="F14" s="216"/>
      <c r="G14" s="215" t="s">
        <v>605</v>
      </c>
      <c r="H14" s="216"/>
    </row>
    <row r="15" spans="1:8" ht="17.25" customHeight="1">
      <c r="A15" s="196"/>
      <c r="B15" s="63"/>
      <c r="C15" s="211"/>
      <c r="D15" s="211"/>
      <c r="E15" s="215" t="s">
        <v>606</v>
      </c>
      <c r="F15" s="216"/>
      <c r="G15" s="215" t="s">
        <v>607</v>
      </c>
      <c r="H15" s="216"/>
    </row>
    <row r="16" spans="1:8" ht="22.5" customHeight="1">
      <c r="A16" s="196"/>
      <c r="B16" s="63"/>
      <c r="C16" s="211"/>
      <c r="D16" s="211"/>
      <c r="E16" s="215" t="s">
        <v>608</v>
      </c>
      <c r="F16" s="216"/>
      <c r="G16" s="215" t="s">
        <v>609</v>
      </c>
      <c r="H16" s="216"/>
    </row>
    <row r="17" spans="1:8" ht="22.5" customHeight="1">
      <c r="A17" s="196"/>
      <c r="B17" s="63"/>
      <c r="C17" s="211"/>
      <c r="D17" s="211"/>
      <c r="E17" s="215" t="s">
        <v>610</v>
      </c>
      <c r="F17" s="216"/>
      <c r="G17" s="215" t="s">
        <v>611</v>
      </c>
      <c r="H17" s="216"/>
    </row>
    <row r="18" spans="1:8" ht="22.5" customHeight="1">
      <c r="A18" s="196"/>
      <c r="B18" s="63"/>
      <c r="C18" s="211"/>
      <c r="D18" s="211"/>
      <c r="E18" s="215" t="s">
        <v>612</v>
      </c>
      <c r="F18" s="216"/>
      <c r="G18" s="215" t="s">
        <v>613</v>
      </c>
      <c r="H18" s="216"/>
    </row>
    <row r="19" spans="1:8" ht="19.5" customHeight="1">
      <c r="A19" s="196"/>
      <c r="B19" s="63"/>
      <c r="C19" s="211"/>
      <c r="D19" s="211"/>
      <c r="E19" s="215" t="s">
        <v>614</v>
      </c>
      <c r="F19" s="216"/>
      <c r="G19" s="215" t="s">
        <v>615</v>
      </c>
      <c r="H19" s="216"/>
    </row>
    <row r="20" spans="1:8" ht="17.25" customHeight="1">
      <c r="A20" s="196"/>
      <c r="B20" s="63"/>
      <c r="C20" s="211"/>
      <c r="D20" s="211"/>
      <c r="E20" s="215" t="s">
        <v>616</v>
      </c>
      <c r="F20" s="216"/>
      <c r="G20" s="215" t="s">
        <v>617</v>
      </c>
      <c r="H20" s="216"/>
    </row>
    <row r="21" spans="1:8" ht="20.25" customHeight="1">
      <c r="A21" s="196"/>
      <c r="B21" s="63"/>
      <c r="C21" s="211"/>
      <c r="D21" s="211"/>
      <c r="E21" s="215" t="s">
        <v>618</v>
      </c>
      <c r="F21" s="216"/>
      <c r="G21" s="215" t="s">
        <v>619</v>
      </c>
      <c r="H21" s="216"/>
    </row>
    <row r="22" spans="1:8" ht="18" customHeight="1">
      <c r="A22" s="196"/>
      <c r="B22" s="63"/>
      <c r="C22" s="210" t="s">
        <v>620</v>
      </c>
      <c r="D22" s="210"/>
      <c r="E22" s="211" t="s">
        <v>621</v>
      </c>
      <c r="F22" s="211"/>
      <c r="G22" s="211" t="s">
        <v>622</v>
      </c>
      <c r="H22" s="211"/>
    </row>
    <row r="23" spans="1:8" ht="22.5" customHeight="1">
      <c r="A23" s="196"/>
      <c r="B23" s="63"/>
      <c r="C23" s="210"/>
      <c r="D23" s="210"/>
      <c r="E23" s="215" t="s">
        <v>623</v>
      </c>
      <c r="F23" s="216"/>
      <c r="G23" s="217" t="s">
        <v>624</v>
      </c>
      <c r="H23" s="218"/>
    </row>
    <row r="24" spans="1:8" ht="22.5" customHeight="1">
      <c r="A24" s="196"/>
      <c r="B24" s="63"/>
      <c r="C24" s="210"/>
      <c r="D24" s="210"/>
      <c r="E24" s="215" t="s">
        <v>625</v>
      </c>
      <c r="F24" s="216"/>
      <c r="G24" s="217" t="s">
        <v>626</v>
      </c>
      <c r="H24" s="218"/>
    </row>
    <row r="25" spans="1:8" ht="22.5" customHeight="1">
      <c r="A25" s="196"/>
      <c r="B25" s="63"/>
      <c r="C25" s="210"/>
      <c r="D25" s="210"/>
      <c r="E25" s="215" t="s">
        <v>627</v>
      </c>
      <c r="F25" s="216"/>
      <c r="G25" s="217" t="s">
        <v>628</v>
      </c>
      <c r="H25" s="218"/>
    </row>
    <row r="26" spans="1:8" ht="22.5" customHeight="1">
      <c r="A26" s="196"/>
      <c r="B26" s="63"/>
      <c r="C26" s="210"/>
      <c r="D26" s="210"/>
      <c r="E26" s="215" t="s">
        <v>629</v>
      </c>
      <c r="F26" s="216"/>
      <c r="G26" s="217" t="s">
        <v>630</v>
      </c>
      <c r="H26" s="218"/>
    </row>
    <row r="27" spans="1:8" ht="22.5" customHeight="1">
      <c r="A27" s="196"/>
      <c r="B27" s="63"/>
      <c r="C27" s="210"/>
      <c r="D27" s="210"/>
      <c r="E27" s="215" t="s">
        <v>631</v>
      </c>
      <c r="F27" s="216"/>
      <c r="G27" s="217" t="s">
        <v>632</v>
      </c>
      <c r="H27" s="218"/>
    </row>
    <row r="28" spans="1:8" ht="22.5" customHeight="1">
      <c r="A28" s="196"/>
      <c r="B28" s="63"/>
      <c r="C28" s="210"/>
      <c r="D28" s="210"/>
      <c r="E28" s="215" t="s">
        <v>633</v>
      </c>
      <c r="F28" s="216"/>
      <c r="G28" s="217">
        <v>0.95</v>
      </c>
      <c r="H28" s="218"/>
    </row>
    <row r="29" spans="1:8" ht="22.5" customHeight="1">
      <c r="A29" s="196"/>
      <c r="B29" s="63" t="s">
        <v>634</v>
      </c>
      <c r="C29" s="210" t="s">
        <v>635</v>
      </c>
      <c r="D29" s="210"/>
      <c r="E29" s="211" t="s">
        <v>636</v>
      </c>
      <c r="F29" s="211"/>
      <c r="G29" s="211" t="s">
        <v>637</v>
      </c>
      <c r="H29" s="211"/>
    </row>
    <row r="30" spans="1:8" ht="22.5" customHeight="1">
      <c r="A30" s="196"/>
      <c r="B30" s="63"/>
      <c r="C30" s="210"/>
      <c r="D30" s="210"/>
      <c r="E30" s="211" t="s">
        <v>638</v>
      </c>
      <c r="F30" s="211"/>
      <c r="G30" s="211" t="s">
        <v>639</v>
      </c>
      <c r="H30" s="211"/>
    </row>
    <row r="31" spans="1:8" ht="22.5" customHeight="1">
      <c r="A31" s="196"/>
      <c r="B31" s="63"/>
      <c r="C31" s="210"/>
      <c r="D31" s="210"/>
      <c r="E31" s="215" t="s">
        <v>640</v>
      </c>
      <c r="F31" s="216"/>
      <c r="G31" s="215" t="s">
        <v>641</v>
      </c>
      <c r="H31" s="216"/>
    </row>
    <row r="32" spans="1:10" ht="22.5" customHeight="1">
      <c r="A32" s="196"/>
      <c r="B32" s="63"/>
      <c r="C32" s="210"/>
      <c r="D32" s="210"/>
      <c r="E32" s="215" t="s">
        <v>642</v>
      </c>
      <c r="F32" s="216"/>
      <c r="G32" s="215" t="s">
        <v>643</v>
      </c>
      <c r="H32" s="216"/>
      <c r="J32" s="219"/>
    </row>
    <row r="33" spans="1:8" ht="22.5" customHeight="1">
      <c r="A33" s="196"/>
      <c r="B33" s="63"/>
      <c r="C33" s="210"/>
      <c r="D33" s="210"/>
      <c r="E33" s="215" t="s">
        <v>644</v>
      </c>
      <c r="F33" s="216"/>
      <c r="G33" s="215" t="s">
        <v>645</v>
      </c>
      <c r="H33" s="216"/>
    </row>
    <row r="34" spans="1:8" ht="22.5" customHeight="1">
      <c r="A34" s="196"/>
      <c r="B34" s="63"/>
      <c r="C34" s="210"/>
      <c r="D34" s="210"/>
      <c r="E34" s="215" t="s">
        <v>646</v>
      </c>
      <c r="F34" s="216"/>
      <c r="G34" s="215" t="s">
        <v>643</v>
      </c>
      <c r="H34" s="216"/>
    </row>
    <row r="35" spans="1:10" ht="22.5" customHeight="1">
      <c r="A35" s="196"/>
      <c r="B35" s="63"/>
      <c r="C35" s="210"/>
      <c r="D35" s="210"/>
      <c r="E35" s="215" t="s">
        <v>647</v>
      </c>
      <c r="F35" s="216"/>
      <c r="G35" s="215" t="s">
        <v>648</v>
      </c>
      <c r="H35" s="216"/>
      <c r="J35" s="219"/>
    </row>
    <row r="36" spans="1:8" ht="22.5" customHeight="1">
      <c r="A36" s="196"/>
      <c r="B36" s="63"/>
      <c r="C36" s="210"/>
      <c r="D36" s="210"/>
      <c r="E36" s="215" t="s">
        <v>649</v>
      </c>
      <c r="F36" s="216"/>
      <c r="G36" s="215" t="s">
        <v>650</v>
      </c>
      <c r="H36" s="216"/>
    </row>
    <row r="37" spans="1:8" ht="22.5" customHeight="1">
      <c r="A37" s="196"/>
      <c r="B37" s="63"/>
      <c r="C37" s="210" t="s">
        <v>651</v>
      </c>
      <c r="D37" s="210"/>
      <c r="E37" s="211" t="s">
        <v>652</v>
      </c>
      <c r="F37" s="211"/>
      <c r="G37" s="211" t="s">
        <v>653</v>
      </c>
      <c r="H37" s="211"/>
    </row>
    <row r="38" spans="1:8" ht="22.5" customHeight="1">
      <c r="A38" s="196"/>
      <c r="B38" s="63"/>
      <c r="C38" s="210"/>
      <c r="D38" s="210"/>
      <c r="E38" s="211" t="s">
        <v>654</v>
      </c>
      <c r="F38" s="211"/>
      <c r="G38" s="211" t="s">
        <v>653</v>
      </c>
      <c r="H38" s="211"/>
    </row>
    <row r="39" spans="1:8" ht="22.5" customHeight="1">
      <c r="A39" s="196"/>
      <c r="B39" s="191" t="s">
        <v>655</v>
      </c>
      <c r="C39" s="210" t="s">
        <v>656</v>
      </c>
      <c r="D39" s="210"/>
      <c r="E39" s="211" t="s">
        <v>657</v>
      </c>
      <c r="F39" s="211"/>
      <c r="G39" s="211" t="s">
        <v>658</v>
      </c>
      <c r="H39" s="211"/>
    </row>
    <row r="40" spans="1:8" ht="22.5" customHeight="1">
      <c r="A40" s="196"/>
      <c r="B40" s="191"/>
      <c r="C40" s="210"/>
      <c r="D40" s="210"/>
      <c r="E40" s="215" t="s">
        <v>659</v>
      </c>
      <c r="F40" s="216"/>
      <c r="G40" s="215" t="s">
        <v>660</v>
      </c>
      <c r="H40" s="216"/>
    </row>
    <row r="41" spans="1:8" ht="22.5" customHeight="1">
      <c r="A41" s="196"/>
      <c r="B41" s="191"/>
      <c r="C41" s="210"/>
      <c r="D41" s="210"/>
      <c r="E41" s="215" t="s">
        <v>661</v>
      </c>
      <c r="F41" s="216"/>
      <c r="G41" s="215" t="s">
        <v>662</v>
      </c>
      <c r="H41" s="216"/>
    </row>
    <row r="42" spans="1:8" ht="22.5" customHeight="1">
      <c r="A42" s="196"/>
      <c r="B42" s="191"/>
      <c r="C42" s="210"/>
      <c r="D42" s="210"/>
      <c r="E42" s="215" t="s">
        <v>663</v>
      </c>
      <c r="F42" s="216"/>
      <c r="G42" s="215" t="s">
        <v>664</v>
      </c>
      <c r="H42" s="216"/>
    </row>
    <row r="43" spans="1:8" ht="22.5" customHeight="1">
      <c r="A43" s="196"/>
      <c r="B43" s="191"/>
      <c r="C43" s="210"/>
      <c r="D43" s="210"/>
      <c r="E43" s="215" t="s">
        <v>665</v>
      </c>
      <c r="F43" s="216"/>
      <c r="G43" s="215" t="s">
        <v>666</v>
      </c>
      <c r="H43" s="216"/>
    </row>
    <row r="44" ht="22.5" customHeight="1"/>
    <row r="45" ht="22.5" customHeight="1"/>
    <row r="46" ht="22.5" customHeight="1"/>
    <row r="47" ht="22.5" customHeight="1"/>
    <row r="48" ht="22.5" customHeight="1">
      <c r="C48" s="220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</sheetData>
  <mergeCells count="88">
    <mergeCell ref="B39:B43"/>
    <mergeCell ref="B29:B38"/>
    <mergeCell ref="C22:D28"/>
    <mergeCell ref="E22:F22"/>
    <mergeCell ref="G22:H22"/>
    <mergeCell ref="A11:A43"/>
    <mergeCell ref="C11:D11"/>
    <mergeCell ref="E11:F11"/>
    <mergeCell ref="G11:H11"/>
    <mergeCell ref="B12:B28"/>
    <mergeCell ref="C12:D21"/>
    <mergeCell ref="E12:F12"/>
    <mergeCell ref="G12:H12"/>
    <mergeCell ref="E13:F13"/>
    <mergeCell ref="G13:H13"/>
    <mergeCell ref="B9:E9"/>
    <mergeCell ref="B10:H10"/>
    <mergeCell ref="A6:A9"/>
    <mergeCell ref="B6:C7"/>
    <mergeCell ref="D6:E7"/>
    <mergeCell ref="F6:H6"/>
    <mergeCell ref="B8:C8"/>
    <mergeCell ref="D8:E8"/>
    <mergeCell ref="A2:H2"/>
    <mergeCell ref="A3:H3"/>
    <mergeCell ref="A5:C5"/>
    <mergeCell ref="D5:H5"/>
    <mergeCell ref="E14:F14"/>
    <mergeCell ref="G14:H14"/>
    <mergeCell ref="E15:F15"/>
    <mergeCell ref="E16:F16"/>
    <mergeCell ref="G15:H15"/>
    <mergeCell ref="G16:H16"/>
    <mergeCell ref="E17:F17"/>
    <mergeCell ref="G17:H17"/>
    <mergeCell ref="E18:F18"/>
    <mergeCell ref="E19:F19"/>
    <mergeCell ref="E21:F21"/>
    <mergeCell ref="E20:F20"/>
    <mergeCell ref="G21:H21"/>
    <mergeCell ref="G20:H20"/>
    <mergeCell ref="G19:H19"/>
    <mergeCell ref="G18:H18"/>
    <mergeCell ref="E23:F23"/>
    <mergeCell ref="E24:F24"/>
    <mergeCell ref="G23:H23"/>
    <mergeCell ref="G24:H24"/>
    <mergeCell ref="E25:F25"/>
    <mergeCell ref="E26:F26"/>
    <mergeCell ref="E27:F27"/>
    <mergeCell ref="E28:F28"/>
    <mergeCell ref="G30:H30"/>
    <mergeCell ref="E30:F30"/>
    <mergeCell ref="G29:H29"/>
    <mergeCell ref="E29:F29"/>
    <mergeCell ref="C29:D36"/>
    <mergeCell ref="G37:H37"/>
    <mergeCell ref="E37:F37"/>
    <mergeCell ref="C37:D38"/>
    <mergeCell ref="G39:H39"/>
    <mergeCell ref="E39:F39"/>
    <mergeCell ref="C39:D43"/>
    <mergeCell ref="E31:F31"/>
    <mergeCell ref="G31:H31"/>
    <mergeCell ref="E32:F32"/>
    <mergeCell ref="G32:H32"/>
    <mergeCell ref="E33:F33"/>
    <mergeCell ref="G33:H33"/>
    <mergeCell ref="G34:H34"/>
    <mergeCell ref="G35:H35"/>
    <mergeCell ref="G36:H36"/>
    <mergeCell ref="E34:F34"/>
    <mergeCell ref="E35:F35"/>
    <mergeCell ref="E36:F36"/>
    <mergeCell ref="G38:H38"/>
    <mergeCell ref="E38:F38"/>
    <mergeCell ref="E40:F40"/>
    <mergeCell ref="E41:F41"/>
    <mergeCell ref="E42:F42"/>
    <mergeCell ref="E43:F43"/>
    <mergeCell ref="G40:H40"/>
    <mergeCell ref="G41:H41"/>
    <mergeCell ref="G42:H42"/>
    <mergeCell ref="G43:H43"/>
    <mergeCell ref="G25:H25"/>
    <mergeCell ref="G26:H26"/>
    <mergeCell ref="G27:H27"/>
    <mergeCell ref="G28:H28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defaultGridColor="0" zoomScaleSheetLayoutView="100" colorId="23" workbookViewId="0" topLeftCell="A10">
      <selection activeCell="B11" sqref="B11:E11"/>
    </sheetView>
  </sheetViews>
  <sheetFormatPr defaultColWidth="9.33203125" defaultRowHeight="12.75" customHeight="1"/>
  <cols>
    <col min="1" max="1" width="15.33203125" style="105" customWidth="1"/>
    <col min="2" max="2" width="13.33203125" style="105" customWidth="1"/>
    <col min="3" max="3" width="19.5" style="105" customWidth="1"/>
    <col min="4" max="4" width="37.33203125" style="105" customWidth="1"/>
    <col min="5" max="5" width="25.66015625" style="105" customWidth="1"/>
    <col min="6" max="7" width="14.66015625" style="105" customWidth="1"/>
    <col min="8" max="8" width="9.16015625" style="105" customWidth="1"/>
    <col min="9" max="9" width="12.66015625" style="105" customWidth="1"/>
    <col min="10" max="16384" width="9.16015625" style="105" customWidth="1"/>
  </cols>
  <sheetData>
    <row r="1" spans="1:5" ht="12.75" customHeight="1">
      <c r="A1" s="221" t="s">
        <v>667</v>
      </c>
      <c r="B1" s="222"/>
      <c r="C1" s="222"/>
      <c r="D1" s="222"/>
      <c r="E1" s="223"/>
    </row>
    <row r="2" spans="1:5" ht="21" customHeight="1">
      <c r="A2" s="206" t="s">
        <v>668</v>
      </c>
      <c r="B2" s="206"/>
      <c r="C2" s="206"/>
      <c r="D2" s="206"/>
      <c r="E2" s="206"/>
    </row>
    <row r="3" spans="1:5" ht="12.75" customHeight="1">
      <c r="A3" s="207"/>
      <c r="B3" s="207"/>
      <c r="C3" s="207"/>
      <c r="D3" s="207"/>
      <c r="E3" s="207"/>
    </row>
    <row r="4" spans="1:5" ht="12.75" customHeight="1">
      <c r="A4" s="224"/>
      <c r="B4" s="225"/>
      <c r="C4" s="226"/>
      <c r="D4" s="226"/>
      <c r="E4" s="223"/>
    </row>
    <row r="5" spans="1:5" ht="18.75" customHeight="1">
      <c r="A5" s="215" t="s">
        <v>669</v>
      </c>
      <c r="B5" s="227"/>
      <c r="C5" s="227"/>
      <c r="D5" s="211" t="s">
        <v>670</v>
      </c>
      <c r="E5" s="211"/>
    </row>
    <row r="6" spans="1:5" ht="18.75" customHeight="1">
      <c r="A6" s="215" t="s">
        <v>671</v>
      </c>
      <c r="B6" s="227"/>
      <c r="C6" s="227"/>
      <c r="D6" s="211" t="s">
        <v>672</v>
      </c>
      <c r="E6" s="211"/>
    </row>
    <row r="7" spans="1:5" ht="18.75" customHeight="1">
      <c r="A7" s="217" t="s">
        <v>673</v>
      </c>
      <c r="B7" s="228"/>
      <c r="C7" s="229"/>
      <c r="D7" s="211" t="s">
        <v>674</v>
      </c>
      <c r="E7" s="211">
        <v>297.4</v>
      </c>
    </row>
    <row r="8" spans="1:5" ht="18.75" customHeight="1">
      <c r="A8" s="230"/>
      <c r="B8" s="231"/>
      <c r="C8" s="232"/>
      <c r="D8" s="211" t="s">
        <v>675</v>
      </c>
      <c r="E8" s="211">
        <v>297.4</v>
      </c>
    </row>
    <row r="9" spans="1:5" ht="18.75" customHeight="1">
      <c r="A9" s="233"/>
      <c r="B9" s="234"/>
      <c r="C9" s="235"/>
      <c r="D9" s="211" t="s">
        <v>676</v>
      </c>
      <c r="E9" s="211"/>
    </row>
    <row r="10" spans="1:5" ht="12.75" customHeight="1">
      <c r="A10" s="211" t="s">
        <v>677</v>
      </c>
      <c r="B10" s="211" t="s">
        <v>678</v>
      </c>
      <c r="C10" s="211"/>
      <c r="D10" s="211"/>
      <c r="E10" s="211"/>
    </row>
    <row r="11" spans="1:5" ht="142.5" customHeight="1">
      <c r="A11" s="236"/>
      <c r="B11" s="237" t="s">
        <v>679</v>
      </c>
      <c r="C11" s="237"/>
      <c r="D11" s="237"/>
      <c r="E11" s="237"/>
    </row>
    <row r="12" spans="1:5" ht="23.25" customHeight="1">
      <c r="A12" s="211" t="s">
        <v>680</v>
      </c>
      <c r="B12" s="211" t="s">
        <v>681</v>
      </c>
      <c r="C12" s="211" t="s">
        <v>682</v>
      </c>
      <c r="D12" s="211" t="s">
        <v>683</v>
      </c>
      <c r="E12" s="211" t="s">
        <v>684</v>
      </c>
    </row>
    <row r="13" spans="1:5" ht="47.25" customHeight="1">
      <c r="A13" s="211"/>
      <c r="B13" s="211" t="s">
        <v>685</v>
      </c>
      <c r="C13" s="236" t="s">
        <v>686</v>
      </c>
      <c r="D13" s="211" t="s">
        <v>687</v>
      </c>
      <c r="E13" s="211" t="s">
        <v>688</v>
      </c>
    </row>
    <row r="14" spans="1:5" ht="23.25" customHeight="1">
      <c r="A14" s="211"/>
      <c r="B14" s="211"/>
      <c r="C14" s="238"/>
      <c r="D14" s="211" t="s">
        <v>689</v>
      </c>
      <c r="E14" s="211" t="s">
        <v>690</v>
      </c>
    </row>
    <row r="15" spans="1:5" ht="57.75" customHeight="1">
      <c r="A15" s="211"/>
      <c r="B15" s="211"/>
      <c r="C15" s="238"/>
      <c r="D15" s="211" t="s">
        <v>691</v>
      </c>
      <c r="E15" s="211">
        <v>410</v>
      </c>
    </row>
    <row r="16" spans="1:5" ht="57.75" customHeight="1">
      <c r="A16" s="211"/>
      <c r="B16" s="211"/>
      <c r="C16" s="239"/>
      <c r="D16" s="211" t="s">
        <v>692</v>
      </c>
      <c r="E16" s="211">
        <v>612</v>
      </c>
    </row>
    <row r="17" spans="1:5" ht="23.25" customHeight="1">
      <c r="A17" s="211"/>
      <c r="B17" s="211"/>
      <c r="C17" s="211" t="s">
        <v>693</v>
      </c>
      <c r="D17" s="211" t="s">
        <v>694</v>
      </c>
      <c r="E17" s="240">
        <v>1</v>
      </c>
    </row>
    <row r="18" spans="1:5" ht="23.25" customHeight="1">
      <c r="A18" s="211"/>
      <c r="B18" s="211"/>
      <c r="C18" s="211" t="s">
        <v>695</v>
      </c>
      <c r="D18" s="211" t="s">
        <v>696</v>
      </c>
      <c r="E18" s="240">
        <v>1</v>
      </c>
    </row>
    <row r="19" spans="1:5" ht="23.25" customHeight="1">
      <c r="A19" s="211"/>
      <c r="B19" s="211" t="s">
        <v>697</v>
      </c>
      <c r="C19" s="211" t="s">
        <v>698</v>
      </c>
      <c r="D19" s="211" t="s">
        <v>699</v>
      </c>
      <c r="E19" s="211" t="s">
        <v>700</v>
      </c>
    </row>
    <row r="20" spans="1:5" ht="23.25" customHeight="1">
      <c r="A20" s="211"/>
      <c r="B20" s="211"/>
      <c r="C20" s="211" t="s">
        <v>701</v>
      </c>
      <c r="D20" s="211" t="s">
        <v>702</v>
      </c>
      <c r="E20" s="211" t="s">
        <v>703</v>
      </c>
    </row>
    <row r="21" spans="1:5" ht="23.25" customHeight="1">
      <c r="A21" s="211"/>
      <c r="B21" s="211"/>
      <c r="C21" s="211"/>
      <c r="D21" s="211" t="s">
        <v>704</v>
      </c>
      <c r="E21" s="211" t="s">
        <v>705</v>
      </c>
    </row>
    <row r="22" spans="1:5" ht="23.25" customHeight="1">
      <c r="A22" s="211"/>
      <c r="B22" s="211" t="s">
        <v>706</v>
      </c>
      <c r="C22" s="211" t="s">
        <v>707</v>
      </c>
      <c r="D22" s="211" t="s">
        <v>708</v>
      </c>
      <c r="E22" s="211" t="s">
        <v>709</v>
      </c>
    </row>
  </sheetData>
  <mergeCells count="15">
    <mergeCell ref="A12:A22"/>
    <mergeCell ref="B13:B18"/>
    <mergeCell ref="B19:B21"/>
    <mergeCell ref="C20:C21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D5:E5"/>
    <mergeCell ref="C13:C16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defaultGridColor="0" zoomScaleSheetLayoutView="100" colorId="23" workbookViewId="0" topLeftCell="A1">
      <selection activeCell="K31" sqref="K31"/>
    </sheetView>
  </sheetViews>
  <sheetFormatPr defaultColWidth="9.332031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  <col min="13" max="16384" width="9.16015625" style="0" customWidth="1"/>
  </cols>
  <sheetData>
    <row r="1" spans="1:12" ht="32.2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29.25" customHeight="1">
      <c r="A3" s="13" t="s">
        <v>5</v>
      </c>
      <c r="B3" s="14" t="s">
        <v>6</v>
      </c>
      <c r="C3" s="14"/>
      <c r="D3" s="14"/>
      <c r="E3" s="14"/>
      <c r="F3" s="14"/>
      <c r="G3" s="14"/>
      <c r="H3" s="14"/>
      <c r="I3" s="14"/>
      <c r="J3" s="14"/>
      <c r="K3" s="13" t="s">
        <v>7</v>
      </c>
      <c r="L3" s="13" t="s">
        <v>8</v>
      </c>
    </row>
    <row r="4" spans="1:12" ht="29.25" customHeight="1">
      <c r="A4" s="15" t="s">
        <v>9</v>
      </c>
      <c r="B4" s="16" t="s">
        <v>10</v>
      </c>
      <c r="C4" s="16"/>
      <c r="D4" s="16"/>
      <c r="E4" s="16"/>
      <c r="F4" s="16"/>
      <c r="G4" s="16"/>
      <c r="H4" s="16"/>
      <c r="I4" s="16"/>
      <c r="J4" s="16"/>
      <c r="K4" s="17" t="s">
        <v>11</v>
      </c>
      <c r="L4" s="13"/>
    </row>
    <row r="5" spans="1:12" ht="29.25" customHeight="1">
      <c r="A5" s="15" t="s">
        <v>12</v>
      </c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7" t="s">
        <v>11</v>
      </c>
      <c r="L5" s="13"/>
    </row>
    <row r="6" spans="1:12" ht="29.25" customHeight="1">
      <c r="A6" s="15" t="s">
        <v>14</v>
      </c>
      <c r="B6" s="19" t="s">
        <v>15</v>
      </c>
      <c r="C6" s="19"/>
      <c r="D6" s="19"/>
      <c r="E6" s="19"/>
      <c r="F6" s="19"/>
      <c r="G6" s="19"/>
      <c r="H6" s="19"/>
      <c r="I6" s="19"/>
      <c r="J6" s="19"/>
      <c r="K6" s="17" t="s">
        <v>11</v>
      </c>
      <c r="L6" s="13"/>
    </row>
    <row r="7" spans="1:12" ht="29.25" customHeight="1">
      <c r="A7" s="15" t="s">
        <v>16</v>
      </c>
      <c r="B7" s="16" t="s">
        <v>17</v>
      </c>
      <c r="C7" s="16"/>
      <c r="D7" s="16"/>
      <c r="E7" s="16"/>
      <c r="F7" s="16"/>
      <c r="G7" s="16"/>
      <c r="H7" s="16"/>
      <c r="I7" s="16"/>
      <c r="J7" s="16"/>
      <c r="K7" s="17" t="s">
        <v>11</v>
      </c>
      <c r="L7" s="13"/>
    </row>
    <row r="8" spans="1:12" ht="29.25" customHeight="1">
      <c r="A8" s="15" t="s">
        <v>18</v>
      </c>
      <c r="B8" s="16" t="s">
        <v>19</v>
      </c>
      <c r="C8" s="16"/>
      <c r="D8" s="16"/>
      <c r="E8" s="16"/>
      <c r="F8" s="16"/>
      <c r="G8" s="16"/>
      <c r="H8" s="16"/>
      <c r="I8" s="16"/>
      <c r="J8" s="16"/>
      <c r="K8" s="17" t="s">
        <v>11</v>
      </c>
      <c r="L8" s="13"/>
    </row>
    <row r="9" spans="1:12" ht="29.25" customHeight="1">
      <c r="A9" s="15" t="s">
        <v>20</v>
      </c>
      <c r="B9" s="16" t="s">
        <v>21</v>
      </c>
      <c r="C9" s="16"/>
      <c r="D9" s="16"/>
      <c r="E9" s="16"/>
      <c r="F9" s="16"/>
      <c r="G9" s="16"/>
      <c r="H9" s="16"/>
      <c r="I9" s="16"/>
      <c r="J9" s="16"/>
      <c r="K9" s="17" t="s">
        <v>11</v>
      </c>
      <c r="L9" s="13"/>
    </row>
    <row r="10" spans="1:12" ht="29.25" customHeight="1">
      <c r="A10" s="15" t="s">
        <v>22</v>
      </c>
      <c r="B10" s="16" t="s">
        <v>23</v>
      </c>
      <c r="C10" s="16"/>
      <c r="D10" s="16"/>
      <c r="E10" s="16"/>
      <c r="F10" s="16"/>
      <c r="G10" s="16"/>
      <c r="H10" s="16"/>
      <c r="I10" s="16"/>
      <c r="J10" s="16"/>
      <c r="K10" s="17" t="s">
        <v>11</v>
      </c>
      <c r="L10" s="13"/>
    </row>
    <row r="11" spans="1:12" ht="29.25" customHeight="1">
      <c r="A11" s="15" t="s">
        <v>24</v>
      </c>
      <c r="B11" s="16" t="s">
        <v>25</v>
      </c>
      <c r="C11" s="16"/>
      <c r="D11" s="16"/>
      <c r="E11" s="16"/>
      <c r="F11" s="16"/>
      <c r="G11" s="16"/>
      <c r="H11" s="16"/>
      <c r="I11" s="16"/>
      <c r="J11" s="16"/>
      <c r="K11" s="17" t="s">
        <v>11</v>
      </c>
      <c r="L11" s="13"/>
    </row>
    <row r="12" spans="1:12" ht="29.25" customHeight="1">
      <c r="A12" s="15" t="s">
        <v>26</v>
      </c>
      <c r="B12" s="16" t="s">
        <v>27</v>
      </c>
      <c r="C12" s="16"/>
      <c r="D12" s="16"/>
      <c r="E12" s="16"/>
      <c r="F12" s="16"/>
      <c r="G12" s="16"/>
      <c r="H12" s="16"/>
      <c r="I12" s="16"/>
      <c r="J12" s="16"/>
      <c r="K12" s="17" t="s">
        <v>28</v>
      </c>
      <c r="L12" s="13" t="s">
        <v>29</v>
      </c>
    </row>
    <row r="13" spans="1:12" ht="29.25" customHeight="1">
      <c r="A13" s="15" t="s">
        <v>30</v>
      </c>
      <c r="B13" s="16" t="s">
        <v>31</v>
      </c>
      <c r="C13" s="16"/>
      <c r="D13" s="16"/>
      <c r="E13" s="16"/>
      <c r="F13" s="16"/>
      <c r="G13" s="16"/>
      <c r="H13" s="16"/>
      <c r="I13" s="16"/>
      <c r="J13" s="16"/>
      <c r="K13" s="17" t="s">
        <v>11</v>
      </c>
      <c r="L13" s="13"/>
    </row>
    <row r="14" spans="1:12" ht="29.25" customHeight="1">
      <c r="A14" s="15" t="s">
        <v>32</v>
      </c>
      <c r="B14" s="16" t="s">
        <v>33</v>
      </c>
      <c r="C14" s="16"/>
      <c r="D14" s="16"/>
      <c r="E14" s="16"/>
      <c r="F14" s="16"/>
      <c r="G14" s="16"/>
      <c r="H14" s="16"/>
      <c r="I14" s="16"/>
      <c r="J14" s="16"/>
      <c r="K14" s="17" t="s">
        <v>28</v>
      </c>
      <c r="L14" s="13" t="s">
        <v>29</v>
      </c>
    </row>
    <row r="15" spans="1:12" ht="29.25" customHeight="1">
      <c r="A15" s="15" t="s">
        <v>34</v>
      </c>
      <c r="B15" s="16" t="s">
        <v>35</v>
      </c>
      <c r="C15" s="16"/>
      <c r="D15" s="16"/>
      <c r="E15" s="16"/>
      <c r="F15" s="16"/>
      <c r="G15" s="16"/>
      <c r="H15" s="16"/>
      <c r="I15" s="16"/>
      <c r="J15" s="16"/>
      <c r="K15" s="17" t="s">
        <v>28</v>
      </c>
      <c r="L15" s="13" t="s">
        <v>29</v>
      </c>
    </row>
    <row r="16" spans="1:12" ht="29.25" customHeight="1">
      <c r="A16" s="15" t="s">
        <v>36</v>
      </c>
      <c r="B16" s="16" t="s">
        <v>37</v>
      </c>
      <c r="C16" s="16"/>
      <c r="D16" s="16"/>
      <c r="E16" s="16"/>
      <c r="F16" s="16"/>
      <c r="G16" s="16"/>
      <c r="H16" s="16"/>
      <c r="I16" s="16"/>
      <c r="J16" s="16"/>
      <c r="K16" s="17" t="s">
        <v>11</v>
      </c>
      <c r="L16" s="20"/>
    </row>
    <row r="17" spans="1:12" ht="29.25" customHeight="1">
      <c r="A17" s="15" t="s">
        <v>38</v>
      </c>
      <c r="B17" s="16" t="s">
        <v>39</v>
      </c>
      <c r="C17" s="16"/>
      <c r="D17" s="16"/>
      <c r="E17" s="16"/>
      <c r="F17" s="16"/>
      <c r="G17" s="16"/>
      <c r="H17" s="16"/>
      <c r="I17" s="16"/>
      <c r="J17" s="16"/>
      <c r="K17" s="17" t="s">
        <v>11</v>
      </c>
      <c r="L17" s="20"/>
    </row>
    <row r="18" spans="1:12" ht="29.25" customHeight="1">
      <c r="A18" s="21" t="s">
        <v>40</v>
      </c>
      <c r="B18" s="16" t="s">
        <v>41</v>
      </c>
      <c r="C18" s="16"/>
      <c r="D18" s="16"/>
      <c r="E18" s="16"/>
      <c r="F18" s="16"/>
      <c r="G18" s="16"/>
      <c r="H18" s="16"/>
      <c r="I18" s="16"/>
      <c r="J18" s="16"/>
      <c r="K18" s="22" t="s">
        <v>42</v>
      </c>
      <c r="L18" s="23"/>
    </row>
    <row r="19" spans="1:12" ht="29.25" customHeight="1">
      <c r="A19" s="13" t="s">
        <v>43</v>
      </c>
      <c r="B19" s="18" t="s">
        <v>44</v>
      </c>
      <c r="C19" s="18"/>
      <c r="D19" s="18"/>
      <c r="E19" s="18"/>
      <c r="F19" s="18"/>
      <c r="G19" s="18"/>
      <c r="H19" s="18"/>
      <c r="I19" s="18"/>
      <c r="J19" s="18"/>
      <c r="K19" s="13" t="s">
        <v>45</v>
      </c>
      <c r="L19" s="20"/>
    </row>
  </sheetData>
  <mergeCells count="18">
    <mergeCell ref="B15:J15"/>
    <mergeCell ref="B13:J13"/>
    <mergeCell ref="B14:J14"/>
    <mergeCell ref="B7:J7"/>
    <mergeCell ref="B8:J8"/>
    <mergeCell ref="B11:J11"/>
    <mergeCell ref="B12:J12"/>
    <mergeCell ref="B9:J9"/>
    <mergeCell ref="B10:J10"/>
    <mergeCell ref="A1:L1"/>
    <mergeCell ref="B4:J4"/>
    <mergeCell ref="B5:J5"/>
    <mergeCell ref="B6:J6"/>
    <mergeCell ref="B3:J3"/>
    <mergeCell ref="B16:J16"/>
    <mergeCell ref="B17:J17"/>
    <mergeCell ref="B18:J18"/>
    <mergeCell ref="B19:J19"/>
  </mergeCells>
  <printOptions/>
  <pageMargins left="0.7499062639521802" right="0.7499062639521802" top="0.9998749560258521" bottom="0.9998749560258521" header="0" footer="0"/>
  <pageSetup firstPageNumber="0" useFirstPageNumber="1"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zoomScaleSheetLayoutView="100" colorId="23" workbookViewId="0" topLeftCell="A1">
      <selection activeCell="C14" sqref="C14"/>
    </sheetView>
  </sheetViews>
  <sheetFormatPr defaultColWidth="9.33203125" defaultRowHeight="18" customHeight="1"/>
  <cols>
    <col min="1" max="1" width="28.66015625" style="24" customWidth="1"/>
    <col min="2" max="2" width="18.66015625" style="24" customWidth="1"/>
    <col min="3" max="3" width="29.16015625" style="24" customWidth="1"/>
    <col min="4" max="4" width="15.33203125" style="24" customWidth="1"/>
    <col min="5" max="5" width="30.5" style="24" customWidth="1"/>
    <col min="6" max="6" width="17" style="24" customWidth="1"/>
    <col min="7" max="7" width="32.66015625" style="24" customWidth="1"/>
    <col min="8" max="8" width="14.5" style="24" customWidth="1"/>
    <col min="9" max="100" width="6.66015625" style="24" customWidth="1"/>
    <col min="101" max="190" width="6.83203125" style="25" customWidth="1"/>
    <col min="191" max="16384" width="6.83203125" style="0" customWidth="1"/>
  </cols>
  <sheetData>
    <row r="1" spans="1:6" ht="15" customHeight="1">
      <c r="A1" s="26" t="s">
        <v>46</v>
      </c>
      <c r="B1" s="27"/>
      <c r="C1" s="27"/>
      <c r="D1" s="27"/>
      <c r="E1" s="27"/>
      <c r="F1" s="27"/>
    </row>
    <row r="2" spans="1:8" ht="19.5" customHeight="1">
      <c r="A2" s="28" t="s">
        <v>47</v>
      </c>
      <c r="B2" s="28"/>
      <c r="C2" s="28"/>
      <c r="D2" s="28"/>
      <c r="E2" s="28"/>
      <c r="F2" s="28"/>
      <c r="G2" s="28"/>
      <c r="H2" s="28"/>
    </row>
    <row r="3" spans="2:8" ht="18" customHeight="1">
      <c r="B3" s="29"/>
      <c r="C3" s="29"/>
      <c r="D3" s="29"/>
      <c r="E3" s="29"/>
      <c r="H3" s="30" t="s">
        <v>48</v>
      </c>
    </row>
    <row r="4" spans="1:8" ht="26.25" customHeight="1">
      <c r="A4" s="31" t="s">
        <v>49</v>
      </c>
      <c r="B4" s="32"/>
      <c r="C4" s="33" t="s">
        <v>50</v>
      </c>
      <c r="D4" s="33"/>
      <c r="E4" s="33"/>
      <c r="F4" s="33"/>
      <c r="G4" s="33"/>
      <c r="H4" s="33"/>
    </row>
    <row r="5" spans="1:8" ht="25.5" customHeight="1">
      <c r="A5" s="33" t="s">
        <v>51</v>
      </c>
      <c r="B5" s="33" t="s">
        <v>52</v>
      </c>
      <c r="C5" s="34" t="s">
        <v>53</v>
      </c>
      <c r="D5" s="35" t="s">
        <v>54</v>
      </c>
      <c r="E5" s="36" t="s">
        <v>55</v>
      </c>
      <c r="F5" s="35" t="s">
        <v>54</v>
      </c>
      <c r="G5" s="37" t="s">
        <v>56</v>
      </c>
      <c r="H5" s="34" t="s">
        <v>57</v>
      </c>
    </row>
    <row r="6" spans="1:8" ht="18" customHeight="1">
      <c r="A6" s="38" t="s">
        <v>58</v>
      </c>
      <c r="B6" s="39">
        <f>SUM(B37:B38)</f>
        <v>16664.195</v>
      </c>
      <c r="C6" s="38" t="s">
        <v>58</v>
      </c>
      <c r="D6" s="39">
        <f>SUM(D37:D38)</f>
        <v>16664.195</v>
      </c>
      <c r="E6" s="38" t="s">
        <v>58</v>
      </c>
      <c r="F6" s="39">
        <f>SUM(F37:F38)</f>
        <v>16664.195</v>
      </c>
      <c r="G6" s="38" t="s">
        <v>58</v>
      </c>
      <c r="H6" s="40">
        <f>SUM(H37:H38)</f>
        <v>16664.195</v>
      </c>
    </row>
    <row r="7" spans="1:8" ht="15.75" customHeight="1">
      <c r="A7" s="41" t="s">
        <v>59</v>
      </c>
      <c r="B7" s="39">
        <v>16664.195</v>
      </c>
      <c r="C7" s="42" t="s">
        <v>60</v>
      </c>
      <c r="D7" s="40">
        <v>0</v>
      </c>
      <c r="E7" s="43" t="s">
        <v>61</v>
      </c>
      <c r="F7" s="40">
        <v>16069.995</v>
      </c>
      <c r="G7" s="44" t="s">
        <v>62</v>
      </c>
      <c r="H7" s="40">
        <v>348.948</v>
      </c>
    </row>
    <row r="8" spans="1:8" ht="15.75" customHeight="1">
      <c r="A8" s="38" t="s">
        <v>63</v>
      </c>
      <c r="B8" s="40">
        <v>4515.79</v>
      </c>
      <c r="C8" s="42" t="s">
        <v>64</v>
      </c>
      <c r="D8" s="40">
        <v>0</v>
      </c>
      <c r="E8" s="45" t="s">
        <v>65</v>
      </c>
      <c r="F8" s="40">
        <v>7868.102</v>
      </c>
      <c r="G8" s="44" t="s">
        <v>66</v>
      </c>
      <c r="H8" s="40">
        <v>108.4</v>
      </c>
    </row>
    <row r="9" spans="1:8" ht="15.75" customHeight="1">
      <c r="A9" s="38" t="s">
        <v>67</v>
      </c>
      <c r="B9" s="40">
        <v>12148.405</v>
      </c>
      <c r="C9" s="42" t="s">
        <v>68</v>
      </c>
      <c r="D9" s="40">
        <v>0</v>
      </c>
      <c r="E9" s="45" t="s">
        <v>69</v>
      </c>
      <c r="F9" s="40">
        <v>7819.338</v>
      </c>
      <c r="G9" s="44" t="s">
        <v>70</v>
      </c>
      <c r="H9" s="40">
        <v>0</v>
      </c>
    </row>
    <row r="10" spans="1:8" ht="15.75" customHeight="1">
      <c r="A10" s="38" t="s">
        <v>71</v>
      </c>
      <c r="B10" s="40">
        <v>0</v>
      </c>
      <c r="C10" s="42" t="s">
        <v>72</v>
      </c>
      <c r="D10" s="40">
        <v>0</v>
      </c>
      <c r="E10" s="45" t="s">
        <v>73</v>
      </c>
      <c r="F10" s="40">
        <v>382.555</v>
      </c>
      <c r="G10" s="44" t="s">
        <v>74</v>
      </c>
      <c r="H10" s="40">
        <v>0</v>
      </c>
    </row>
    <row r="11" spans="1:8" ht="15.75" customHeight="1">
      <c r="A11" s="38" t="s">
        <v>75</v>
      </c>
      <c r="B11" s="46"/>
      <c r="C11" s="42" t="s">
        <v>76</v>
      </c>
      <c r="D11" s="40">
        <v>0</v>
      </c>
      <c r="E11" s="43" t="s">
        <v>77</v>
      </c>
      <c r="F11" s="40">
        <v>594.2</v>
      </c>
      <c r="G11" s="44" t="s">
        <v>78</v>
      </c>
      <c r="H11" s="40">
        <v>15324.292</v>
      </c>
    </row>
    <row r="12" spans="1:8" ht="15.75" customHeight="1">
      <c r="A12" s="38" t="s">
        <v>79</v>
      </c>
      <c r="B12" s="40"/>
      <c r="C12" s="42" t="s">
        <v>80</v>
      </c>
      <c r="D12" s="40">
        <v>0</v>
      </c>
      <c r="E12" s="43" t="s">
        <v>81</v>
      </c>
      <c r="F12" s="40">
        <v>0</v>
      </c>
      <c r="G12" s="44" t="s">
        <v>82</v>
      </c>
      <c r="H12" s="40">
        <v>500</v>
      </c>
    </row>
    <row r="13" spans="1:8" ht="15.75" customHeight="1">
      <c r="A13" s="38" t="s">
        <v>83</v>
      </c>
      <c r="B13" s="40">
        <v>0</v>
      </c>
      <c r="C13" s="42" t="s">
        <v>84</v>
      </c>
      <c r="D13" s="40">
        <v>0</v>
      </c>
      <c r="E13" s="45" t="s">
        <v>85</v>
      </c>
      <c r="F13" s="40">
        <v>94.2</v>
      </c>
      <c r="G13" s="44" t="s">
        <v>86</v>
      </c>
      <c r="H13" s="40">
        <v>0</v>
      </c>
    </row>
    <row r="14" spans="1:8" ht="15.75" customHeight="1">
      <c r="A14" s="38" t="s">
        <v>87</v>
      </c>
      <c r="B14" s="40">
        <v>0</v>
      </c>
      <c r="C14" s="42" t="s">
        <v>88</v>
      </c>
      <c r="D14" s="40">
        <v>930.647</v>
      </c>
      <c r="E14" s="43" t="s">
        <v>89</v>
      </c>
      <c r="F14" s="40">
        <v>0</v>
      </c>
      <c r="G14" s="44" t="s">
        <v>90</v>
      </c>
      <c r="H14" s="40">
        <v>0</v>
      </c>
    </row>
    <row r="15" spans="1:8" ht="15.75" customHeight="1">
      <c r="A15" s="38" t="s">
        <v>91</v>
      </c>
      <c r="B15" s="40"/>
      <c r="C15" s="42" t="s">
        <v>92</v>
      </c>
      <c r="D15" s="40">
        <v>0</v>
      </c>
      <c r="E15" s="43" t="s">
        <v>93</v>
      </c>
      <c r="F15" s="40">
        <v>0</v>
      </c>
      <c r="G15" s="44" t="s">
        <v>94</v>
      </c>
      <c r="H15" s="40">
        <v>382.555</v>
      </c>
    </row>
    <row r="16" spans="1:8" ht="15.75" customHeight="1">
      <c r="A16" s="38" t="s">
        <v>95</v>
      </c>
      <c r="B16" s="40">
        <v>0</v>
      </c>
      <c r="C16" s="42" t="s">
        <v>96</v>
      </c>
      <c r="D16" s="40">
        <v>15384.127</v>
      </c>
      <c r="E16" s="43" t="s">
        <v>97</v>
      </c>
      <c r="F16" s="40">
        <v>0</v>
      </c>
      <c r="G16" s="44" t="s">
        <v>98</v>
      </c>
      <c r="H16" s="40">
        <v>0</v>
      </c>
    </row>
    <row r="17" spans="1:8" ht="18" customHeight="1">
      <c r="A17" s="41"/>
      <c r="B17" s="47"/>
      <c r="C17" s="38" t="s">
        <v>99</v>
      </c>
      <c r="D17" s="40">
        <v>0</v>
      </c>
      <c r="E17" s="43" t="s">
        <v>100</v>
      </c>
      <c r="F17" s="40">
        <v>500</v>
      </c>
      <c r="G17" s="44" t="s">
        <v>101</v>
      </c>
      <c r="H17" s="40">
        <v>0</v>
      </c>
    </row>
    <row r="18" spans="1:8" ht="15.75" customHeight="1">
      <c r="A18" s="20"/>
      <c r="B18" s="40"/>
      <c r="C18" s="42" t="s">
        <v>102</v>
      </c>
      <c r="D18" s="40">
        <v>0</v>
      </c>
      <c r="E18" s="38" t="s">
        <v>103</v>
      </c>
      <c r="F18" s="40">
        <v>0</v>
      </c>
      <c r="G18" s="44" t="s">
        <v>104</v>
      </c>
      <c r="H18" s="40"/>
    </row>
    <row r="19" spans="1:8" ht="15.75" customHeight="1">
      <c r="A19" s="20"/>
      <c r="B19" s="40"/>
      <c r="C19" s="42" t="s">
        <v>105</v>
      </c>
      <c r="D19" s="40">
        <v>0</v>
      </c>
      <c r="E19" s="38" t="s">
        <v>106</v>
      </c>
      <c r="F19" s="40">
        <v>0</v>
      </c>
      <c r="G19" s="44" t="s">
        <v>107</v>
      </c>
      <c r="H19" s="40"/>
    </row>
    <row r="20" spans="1:8" ht="15.75" customHeight="1">
      <c r="A20" s="20"/>
      <c r="B20" s="40"/>
      <c r="C20" s="48" t="s">
        <v>108</v>
      </c>
      <c r="D20" s="40">
        <v>0</v>
      </c>
      <c r="E20" s="38" t="s">
        <v>109</v>
      </c>
      <c r="F20" s="40">
        <v>0</v>
      </c>
      <c r="G20" s="44" t="s">
        <v>110</v>
      </c>
      <c r="H20" s="40"/>
    </row>
    <row r="21" spans="1:8" ht="15.75" customHeight="1">
      <c r="A21" s="20"/>
      <c r="B21" s="40"/>
      <c r="C21" s="42" t="s">
        <v>111</v>
      </c>
      <c r="D21" s="40">
        <v>0</v>
      </c>
      <c r="E21" s="43" t="s">
        <v>112</v>
      </c>
      <c r="F21" s="40">
        <v>0</v>
      </c>
      <c r="G21" s="44" t="s">
        <v>113</v>
      </c>
      <c r="H21" s="40">
        <v>0</v>
      </c>
    </row>
    <row r="22" spans="1:8" ht="15.75" customHeight="1">
      <c r="A22" s="20"/>
      <c r="B22" s="40"/>
      <c r="C22" s="42" t="s">
        <v>114</v>
      </c>
      <c r="D22" s="40">
        <v>0</v>
      </c>
      <c r="E22" s="20"/>
      <c r="F22" s="47"/>
      <c r="G22" s="49"/>
      <c r="H22" s="47"/>
    </row>
    <row r="23" spans="1:8" ht="15.75" customHeight="1">
      <c r="A23" s="20"/>
      <c r="B23" s="40"/>
      <c r="C23" s="42" t="s">
        <v>115</v>
      </c>
      <c r="D23" s="40">
        <v>0</v>
      </c>
      <c r="E23" s="20"/>
      <c r="F23" s="40"/>
      <c r="G23" s="49"/>
      <c r="H23" s="40"/>
    </row>
    <row r="24" spans="1:8" ht="18" customHeight="1">
      <c r="A24" s="20"/>
      <c r="B24" s="40"/>
      <c r="C24" s="42" t="s">
        <v>116</v>
      </c>
      <c r="D24" s="40">
        <v>0</v>
      </c>
      <c r="E24" s="20"/>
      <c r="F24" s="40"/>
      <c r="G24" s="49"/>
      <c r="H24" s="40"/>
    </row>
    <row r="25" spans="1:8" ht="15.75" customHeight="1">
      <c r="A25" s="38"/>
      <c r="B25" s="40"/>
      <c r="C25" s="42" t="s">
        <v>117</v>
      </c>
      <c r="D25" s="40">
        <v>0</v>
      </c>
      <c r="E25" s="20"/>
      <c r="F25" s="40"/>
      <c r="G25" s="49"/>
      <c r="H25" s="40"/>
    </row>
    <row r="26" spans="1:8" ht="15.75" customHeight="1">
      <c r="A26" s="38"/>
      <c r="B26" s="40"/>
      <c r="C26" s="38" t="s">
        <v>118</v>
      </c>
      <c r="D26" s="40">
        <v>349.421</v>
      </c>
      <c r="E26" s="20"/>
      <c r="F26" s="40"/>
      <c r="G26" s="49"/>
      <c r="H26" s="40"/>
    </row>
    <row r="27" spans="1:8" ht="15.75" customHeight="1">
      <c r="A27" s="38"/>
      <c r="B27" s="40"/>
      <c r="C27" s="42" t="s">
        <v>119</v>
      </c>
      <c r="D27" s="40">
        <v>0</v>
      </c>
      <c r="E27" s="20"/>
      <c r="F27" s="40"/>
      <c r="G27" s="49"/>
      <c r="H27" s="40"/>
    </row>
    <row r="28" spans="1:8" ht="18" customHeight="1">
      <c r="A28" s="38"/>
      <c r="B28" s="40"/>
      <c r="C28" s="42" t="s">
        <v>120</v>
      </c>
      <c r="D28" s="40">
        <v>0</v>
      </c>
      <c r="E28" s="20"/>
      <c r="F28" s="40"/>
      <c r="G28" s="49"/>
      <c r="H28" s="40"/>
    </row>
    <row r="29" spans="1:8" ht="18" customHeight="1">
      <c r="A29" s="38"/>
      <c r="B29" s="40"/>
      <c r="C29" s="42" t="s">
        <v>121</v>
      </c>
      <c r="D29" s="40">
        <v>0</v>
      </c>
      <c r="E29" s="20"/>
      <c r="F29" s="40"/>
      <c r="G29" s="49"/>
      <c r="H29" s="40"/>
    </row>
    <row r="30" spans="1:8" ht="15.75" customHeight="1">
      <c r="A30" s="38"/>
      <c r="B30" s="40"/>
      <c r="C30" s="42" t="s">
        <v>122</v>
      </c>
      <c r="D30" s="40">
        <v>0</v>
      </c>
      <c r="E30" s="20"/>
      <c r="F30" s="40"/>
      <c r="G30" s="49"/>
      <c r="H30" s="40"/>
    </row>
    <row r="31" spans="1:8" ht="15.75" customHeight="1">
      <c r="A31" s="38"/>
      <c r="B31" s="40"/>
      <c r="C31" s="42" t="s">
        <v>123</v>
      </c>
      <c r="D31" s="40">
        <v>0</v>
      </c>
      <c r="E31" s="20"/>
      <c r="F31" s="40"/>
      <c r="G31" s="49"/>
      <c r="H31" s="40"/>
    </row>
    <row r="32" spans="1:8" ht="15.75" customHeight="1">
      <c r="A32" s="38"/>
      <c r="B32" s="40"/>
      <c r="C32" s="42" t="s">
        <v>124</v>
      </c>
      <c r="D32" s="40">
        <v>0</v>
      </c>
      <c r="E32" s="44"/>
      <c r="F32" s="40"/>
      <c r="G32" s="49"/>
      <c r="H32" s="40"/>
    </row>
    <row r="33" spans="1:8" ht="18" customHeight="1">
      <c r="A33" s="38"/>
      <c r="B33" s="40"/>
      <c r="C33" s="42" t="s">
        <v>125</v>
      </c>
      <c r="D33" s="40">
        <v>0</v>
      </c>
      <c r="E33" s="44"/>
      <c r="F33" s="40"/>
      <c r="G33" s="49"/>
      <c r="H33" s="40"/>
    </row>
    <row r="34" spans="1:8" ht="18" customHeight="1">
      <c r="A34" s="38"/>
      <c r="B34" s="40"/>
      <c r="C34" s="42" t="s">
        <v>126</v>
      </c>
      <c r="D34" s="40">
        <v>0</v>
      </c>
      <c r="E34" s="44"/>
      <c r="F34" s="40"/>
      <c r="G34" s="49"/>
      <c r="H34" s="40"/>
    </row>
    <row r="35" spans="1:8" ht="18" customHeight="1">
      <c r="A35" s="38"/>
      <c r="B35" s="40"/>
      <c r="C35" s="50" t="s">
        <v>127</v>
      </c>
      <c r="D35" s="40">
        <v>0</v>
      </c>
      <c r="E35" s="44"/>
      <c r="F35" s="40"/>
      <c r="G35" s="49"/>
      <c r="H35" s="40"/>
    </row>
    <row r="36" spans="1:8" ht="18" customHeight="1">
      <c r="A36" s="38"/>
      <c r="B36" s="40"/>
      <c r="C36" s="42"/>
      <c r="D36" s="46"/>
      <c r="E36" s="44"/>
      <c r="F36" s="40"/>
      <c r="G36" s="40"/>
      <c r="H36" s="40"/>
    </row>
    <row r="37" spans="1:8" ht="18" customHeight="1">
      <c r="A37" s="33" t="s">
        <v>128</v>
      </c>
      <c r="B37" s="39">
        <f>SUM(B7,B12:B16)</f>
        <v>16664.195</v>
      </c>
      <c r="C37" s="51" t="s">
        <v>129</v>
      </c>
      <c r="D37" s="40">
        <f>SUM(D7:D35)</f>
        <v>16664.195</v>
      </c>
      <c r="E37" s="51" t="s">
        <v>129</v>
      </c>
      <c r="F37" s="40">
        <f>SUM(F7,F11)</f>
        <v>16664.195</v>
      </c>
      <c r="G37" s="51" t="s">
        <v>129</v>
      </c>
      <c r="H37" s="40">
        <f>SUM(H7:H21)</f>
        <v>16664.195</v>
      </c>
    </row>
    <row r="38" spans="1:8" ht="18" customHeight="1">
      <c r="A38" s="41" t="s">
        <v>130</v>
      </c>
      <c r="B38" s="40">
        <v>0</v>
      </c>
      <c r="C38" s="42" t="s">
        <v>131</v>
      </c>
      <c r="D38" s="46"/>
      <c r="E38" s="44" t="s">
        <v>132</v>
      </c>
      <c r="F38" s="20"/>
      <c r="G38" s="42" t="s">
        <v>131</v>
      </c>
      <c r="H38" s="52"/>
    </row>
    <row r="39" spans="1:8" ht="18" customHeight="1">
      <c r="A39" s="20"/>
      <c r="B39" s="47"/>
      <c r="C39" s="42"/>
      <c r="D39" s="46"/>
      <c r="E39" s="44"/>
      <c r="F39" s="40"/>
      <c r="G39" s="40"/>
      <c r="H39" s="40"/>
    </row>
    <row r="40" spans="1:8" ht="18" customHeight="1">
      <c r="A40" s="38"/>
      <c r="B40" s="40"/>
      <c r="C40" s="42"/>
      <c r="D40" s="46"/>
      <c r="E40" s="44"/>
      <c r="F40" s="40"/>
      <c r="G40" s="40"/>
      <c r="H40" s="40"/>
    </row>
    <row r="41" spans="1:8" ht="15.75" customHeight="1">
      <c r="A41" s="33" t="s">
        <v>133</v>
      </c>
      <c r="B41" s="40">
        <f>SUM(B37:B38)</f>
        <v>16664.195</v>
      </c>
      <c r="C41" s="51" t="s">
        <v>134</v>
      </c>
      <c r="D41" s="40">
        <f>SUM(D37:D38)</f>
        <v>16664.195</v>
      </c>
      <c r="E41" s="33" t="s">
        <v>135</v>
      </c>
      <c r="F41" s="40">
        <f>SUM(F37:F38)</f>
        <v>16664.195</v>
      </c>
      <c r="G41" s="51" t="s">
        <v>134</v>
      </c>
      <c r="H41" s="40">
        <f>SUM(H37:H38)</f>
        <v>16664.195</v>
      </c>
    </row>
  </sheetData>
  <mergeCells count="2">
    <mergeCell ref="A2:H2"/>
    <mergeCell ref="C4:H4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defaultGridColor="0" zoomScaleSheetLayoutView="100" colorId="23" workbookViewId="0" topLeftCell="A4">
      <selection activeCell="A1" sqref="A1"/>
    </sheetView>
  </sheetViews>
  <sheetFormatPr defaultColWidth="9.33203125" defaultRowHeight="18" customHeight="1"/>
  <cols>
    <col min="1" max="1" width="12.16015625" style="53" customWidth="1"/>
    <col min="2" max="2" width="37.66015625" style="54" customWidth="1"/>
    <col min="3" max="3" width="20.16015625" style="55" customWidth="1"/>
    <col min="4" max="4" width="14.16015625" style="55" customWidth="1"/>
    <col min="5" max="5" width="12.16015625" style="55" customWidth="1"/>
    <col min="6" max="6" width="11.5" style="55" customWidth="1"/>
    <col min="7" max="7" width="11.66015625" style="0" customWidth="1"/>
    <col min="8" max="8" width="10.5" style="0" customWidth="1"/>
    <col min="9" max="11" width="10" style="0" customWidth="1"/>
    <col min="12" max="12" width="11.16015625" style="24" customWidth="1"/>
    <col min="13" max="13" width="12.66015625" style="24" customWidth="1"/>
    <col min="14" max="237" width="6.66015625" style="24" customWidth="1"/>
    <col min="238" max="239" width="6.83203125" style="1" customWidth="1"/>
    <col min="240" max="16384" width="6.83203125" style="0" customWidth="1"/>
  </cols>
  <sheetData>
    <row r="1" spans="1:6" ht="18" customHeight="1">
      <c r="A1" s="56" t="s">
        <v>136</v>
      </c>
      <c r="B1" s="57"/>
      <c r="C1" s="58"/>
      <c r="D1" s="58"/>
      <c r="E1" s="58"/>
      <c r="F1" s="58"/>
    </row>
    <row r="2" spans="1:13" ht="30" customHeight="1">
      <c r="A2" s="28" t="s">
        <v>137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 customHeight="1">
      <c r="A3" s="28"/>
      <c r="B3" s="28"/>
      <c r="C3" s="28"/>
      <c r="D3" s="28"/>
      <c r="E3" s="28"/>
      <c r="F3" s="28"/>
      <c r="L3" s="28"/>
      <c r="M3" s="59" t="s">
        <v>138</v>
      </c>
    </row>
    <row r="4" spans="1:13" ht="15.75" customHeight="1">
      <c r="A4" s="60" t="s">
        <v>139</v>
      </c>
      <c r="B4" s="61" t="s">
        <v>140</v>
      </c>
      <c r="C4" s="62" t="s">
        <v>141</v>
      </c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8" customHeight="1">
      <c r="A5" s="60"/>
      <c r="B5" s="63"/>
      <c r="C5" s="64" t="s">
        <v>142</v>
      </c>
      <c r="D5" s="65" t="s">
        <v>143</v>
      </c>
      <c r="E5" s="66" t="s">
        <v>144</v>
      </c>
      <c r="F5" s="66" t="s">
        <v>145</v>
      </c>
      <c r="G5" s="67" t="s">
        <v>146</v>
      </c>
      <c r="H5" s="67" t="s">
        <v>147</v>
      </c>
      <c r="I5" s="67" t="s">
        <v>148</v>
      </c>
      <c r="J5" s="67" t="s">
        <v>149</v>
      </c>
      <c r="K5" s="67" t="s">
        <v>150</v>
      </c>
      <c r="L5" s="67" t="s">
        <v>151</v>
      </c>
      <c r="M5" s="67" t="s">
        <v>152</v>
      </c>
    </row>
    <row r="6" spans="1:13" ht="29.25" customHeight="1">
      <c r="A6" s="60"/>
      <c r="B6" s="63"/>
      <c r="C6" s="68"/>
      <c r="D6" s="69"/>
      <c r="E6" s="70"/>
      <c r="F6" s="70"/>
      <c r="G6" s="63"/>
      <c r="H6" s="63"/>
      <c r="I6" s="63"/>
      <c r="J6" s="63"/>
      <c r="K6" s="63"/>
      <c r="L6" s="63"/>
      <c r="M6" s="63"/>
    </row>
    <row r="7" spans="1:13" ht="18.75" customHeight="1">
      <c r="A7" s="71" t="s">
        <v>153</v>
      </c>
      <c r="B7" s="72" t="s">
        <v>154</v>
      </c>
      <c r="C7" s="73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  <c r="K7" s="71">
        <v>9</v>
      </c>
      <c r="L7" s="71">
        <v>10</v>
      </c>
      <c r="M7" s="73">
        <v>11</v>
      </c>
    </row>
    <row r="8" spans="1:13" ht="21.75" customHeight="1">
      <c r="A8" s="74"/>
      <c r="B8" s="75" t="s">
        <v>155</v>
      </c>
      <c r="C8" s="40">
        <v>16664.195</v>
      </c>
      <c r="D8" s="40">
        <v>4515.79</v>
      </c>
      <c r="E8" s="40">
        <v>12148.405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237" ht="21.75" customHeight="1">
      <c r="A9" s="74"/>
      <c r="B9" s="75" t="s">
        <v>156</v>
      </c>
      <c r="C9" s="40">
        <v>16664.195</v>
      </c>
      <c r="D9" s="40">
        <v>4515.79</v>
      </c>
      <c r="E9" s="40">
        <v>12148.405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21.75" customHeight="1">
      <c r="A10" s="74" t="s">
        <v>157</v>
      </c>
      <c r="B10" s="75" t="s">
        <v>158</v>
      </c>
      <c r="C10" s="40">
        <v>785.31</v>
      </c>
      <c r="D10" s="40">
        <v>785.31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21.75" customHeight="1">
      <c r="A11" s="74" t="s">
        <v>159</v>
      </c>
      <c r="B11" s="75" t="s">
        <v>160</v>
      </c>
      <c r="C11" s="40">
        <v>174.936</v>
      </c>
      <c r="D11" s="40">
        <v>174.936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21.75" customHeight="1">
      <c r="A12" s="74" t="s">
        <v>161</v>
      </c>
      <c r="B12" s="75" t="s">
        <v>162</v>
      </c>
      <c r="C12" s="40">
        <v>223.428</v>
      </c>
      <c r="D12" s="40">
        <v>223.428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21.75" customHeight="1">
      <c r="A13" s="74" t="s">
        <v>163</v>
      </c>
      <c r="B13" s="75" t="s">
        <v>164</v>
      </c>
      <c r="C13" s="40">
        <v>12176.455</v>
      </c>
      <c r="D13" s="40">
        <v>1490.921</v>
      </c>
      <c r="E13" s="40">
        <v>10685.534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21.75" customHeight="1">
      <c r="A14" s="74" t="s">
        <v>165</v>
      </c>
      <c r="B14" s="75" t="s">
        <v>166</v>
      </c>
      <c r="C14" s="40">
        <v>642.113</v>
      </c>
      <c r="D14" s="40">
        <v>592.233</v>
      </c>
      <c r="E14" s="40">
        <v>49.88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21.75" customHeight="1">
      <c r="A15" s="74" t="s">
        <v>167</v>
      </c>
      <c r="B15" s="75" t="s">
        <v>168</v>
      </c>
      <c r="C15" s="40">
        <v>445.525</v>
      </c>
      <c r="D15" s="40">
        <v>285.157</v>
      </c>
      <c r="E15" s="40">
        <v>160.368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21.75" customHeight="1">
      <c r="A16" s="74" t="s">
        <v>169</v>
      </c>
      <c r="B16" s="75" t="s">
        <v>170</v>
      </c>
      <c r="C16" s="40">
        <v>346.156</v>
      </c>
      <c r="D16" s="40">
        <v>156.432</v>
      </c>
      <c r="E16" s="40">
        <v>189.724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21.75" customHeight="1">
      <c r="A17" s="74" t="s">
        <v>171</v>
      </c>
      <c r="B17" s="75" t="s">
        <v>172</v>
      </c>
      <c r="C17" s="40">
        <v>328.345</v>
      </c>
      <c r="D17" s="40">
        <v>129.798</v>
      </c>
      <c r="E17" s="40">
        <v>198.547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21.75" customHeight="1">
      <c r="A18" s="74" t="s">
        <v>173</v>
      </c>
      <c r="B18" s="75" t="s">
        <v>174</v>
      </c>
      <c r="C18" s="40">
        <v>395.511</v>
      </c>
      <c r="D18" s="40">
        <v>153.643</v>
      </c>
      <c r="E18" s="40">
        <v>241.868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1.75" customHeight="1">
      <c r="A19" s="74" t="s">
        <v>175</v>
      </c>
      <c r="B19" s="75" t="s">
        <v>176</v>
      </c>
      <c r="C19" s="40">
        <v>465.889</v>
      </c>
      <c r="D19" s="40">
        <v>370.759</v>
      </c>
      <c r="E19" s="40">
        <v>95.13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1.75" customHeight="1">
      <c r="A20" s="74" t="s">
        <v>177</v>
      </c>
      <c r="B20" s="75" t="s">
        <v>178</v>
      </c>
      <c r="C20" s="40">
        <v>109.897</v>
      </c>
      <c r="D20" s="40">
        <v>109.897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1.75" customHeight="1">
      <c r="A21" s="74" t="s">
        <v>179</v>
      </c>
      <c r="B21" s="75" t="s">
        <v>180</v>
      </c>
      <c r="C21" s="40">
        <v>570.63</v>
      </c>
      <c r="D21" s="40">
        <v>43.276</v>
      </c>
      <c r="E21" s="40">
        <v>527.354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8" customHeight="1">
      <c r="A22" s="24"/>
      <c r="B22" s="24"/>
      <c r="C22" s="24"/>
      <c r="D22" s="24"/>
      <c r="E22" s="24"/>
      <c r="F22" s="24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" customHeight="1">
      <c r="A23" s="24"/>
      <c r="B23" s="24"/>
      <c r="C23" s="24"/>
      <c r="D23" s="24"/>
      <c r="E23" s="24"/>
      <c r="F23" s="24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2039723133478" right="0.5902039723133478" top="0.7874015748031497" bottom="0.7082447761625756" header="0" footer="0"/>
  <pageSetup firstPageNumber="1" useFirstPageNumber="1"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defaultGridColor="0" zoomScaleSheetLayoutView="100" colorId="23" workbookViewId="0" topLeftCell="A1">
      <selection activeCell="D8" sqref="D8"/>
    </sheetView>
  </sheetViews>
  <sheetFormatPr defaultColWidth="9.332031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  <col min="238" max="16384" width="9.16015625" style="0" customWidth="1"/>
  </cols>
  <sheetData>
    <row r="1" spans="1:237" ht="18" customHeight="1">
      <c r="A1" s="56" t="s">
        <v>136</v>
      </c>
      <c r="B1" s="57"/>
      <c r="C1" s="58"/>
      <c r="D1" s="58"/>
      <c r="E1" s="58"/>
      <c r="F1" s="58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</row>
    <row r="2" spans="1:237" ht="30" customHeight="1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</row>
    <row r="3" spans="1:237" ht="18" customHeight="1">
      <c r="A3" s="28"/>
      <c r="B3" s="28"/>
      <c r="C3" s="28"/>
      <c r="D3" s="28"/>
      <c r="E3" s="28"/>
      <c r="F3" s="28"/>
      <c r="L3" s="28"/>
      <c r="M3" s="59" t="s">
        <v>138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</row>
    <row r="4" spans="1:237" ht="15.75" customHeight="1">
      <c r="A4" s="60" t="s">
        <v>139</v>
      </c>
      <c r="B4" s="61" t="s">
        <v>140</v>
      </c>
      <c r="C4" s="62" t="s">
        <v>141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</row>
    <row r="5" spans="1:237" ht="18" customHeight="1">
      <c r="A5" s="60"/>
      <c r="B5" s="63"/>
      <c r="C5" s="64" t="s">
        <v>142</v>
      </c>
      <c r="D5" s="65" t="s">
        <v>143</v>
      </c>
      <c r="E5" s="66" t="s">
        <v>144</v>
      </c>
      <c r="F5" s="66" t="s">
        <v>145</v>
      </c>
      <c r="G5" s="67" t="s">
        <v>146</v>
      </c>
      <c r="H5" s="67" t="s">
        <v>147</v>
      </c>
      <c r="I5" s="67" t="s">
        <v>148</v>
      </c>
      <c r="J5" s="67" t="s">
        <v>149</v>
      </c>
      <c r="K5" s="67" t="s">
        <v>150</v>
      </c>
      <c r="L5" s="67" t="s">
        <v>151</v>
      </c>
      <c r="M5" s="67" t="s">
        <v>152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</row>
    <row r="6" spans="1:237" ht="29.25" customHeight="1">
      <c r="A6" s="60"/>
      <c r="B6" s="63"/>
      <c r="C6" s="68"/>
      <c r="D6" s="69"/>
      <c r="E6" s="70"/>
      <c r="F6" s="70"/>
      <c r="G6" s="63"/>
      <c r="H6" s="63"/>
      <c r="I6" s="63"/>
      <c r="J6" s="63"/>
      <c r="K6" s="63"/>
      <c r="L6" s="63"/>
      <c r="M6" s="6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</row>
    <row r="7" spans="1:237" ht="18.75" customHeight="1">
      <c r="A7" s="71" t="s">
        <v>153</v>
      </c>
      <c r="B7" s="72" t="s">
        <v>154</v>
      </c>
      <c r="C7" s="73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  <c r="K7" s="71">
        <v>9</v>
      </c>
      <c r="L7" s="71">
        <v>10</v>
      </c>
      <c r="M7" s="73">
        <v>11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</row>
    <row r="8" spans="1:237" ht="21.75" customHeight="1">
      <c r="A8" s="74"/>
      <c r="B8" s="75" t="s">
        <v>155</v>
      </c>
      <c r="C8" s="40">
        <v>16664.195</v>
      </c>
      <c r="D8" s="40">
        <v>4515.79</v>
      </c>
      <c r="E8" s="40">
        <v>12148.405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</row>
    <row r="9" spans="1:237" ht="21.75" customHeight="1">
      <c r="A9" s="74"/>
      <c r="B9" s="75" t="s">
        <v>156</v>
      </c>
      <c r="C9" s="40">
        <v>16664.195</v>
      </c>
      <c r="D9" s="40">
        <v>4515.79</v>
      </c>
      <c r="E9" s="40">
        <v>12148.405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21.75" customHeight="1">
      <c r="A10" s="74" t="s">
        <v>157</v>
      </c>
      <c r="B10" s="75" t="s">
        <v>158</v>
      </c>
      <c r="C10" s="40">
        <v>785.31</v>
      </c>
      <c r="D10" s="40">
        <v>785.31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21.75" customHeight="1">
      <c r="A11" s="74" t="s">
        <v>159</v>
      </c>
      <c r="B11" s="75" t="s">
        <v>160</v>
      </c>
      <c r="C11" s="40">
        <v>174.936</v>
      </c>
      <c r="D11" s="40">
        <v>174.936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21.75" customHeight="1">
      <c r="A12" s="74" t="s">
        <v>161</v>
      </c>
      <c r="B12" s="75" t="s">
        <v>162</v>
      </c>
      <c r="C12" s="40">
        <v>223.428</v>
      </c>
      <c r="D12" s="40">
        <v>223.428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21.75" customHeight="1">
      <c r="A13" s="74" t="s">
        <v>163</v>
      </c>
      <c r="B13" s="75" t="s">
        <v>164</v>
      </c>
      <c r="C13" s="40">
        <v>12176.455</v>
      </c>
      <c r="D13" s="40">
        <v>1490.921</v>
      </c>
      <c r="E13" s="40">
        <v>10685.534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21.75" customHeight="1">
      <c r="A14" s="74" t="s">
        <v>165</v>
      </c>
      <c r="B14" s="75" t="s">
        <v>166</v>
      </c>
      <c r="C14" s="40">
        <v>642.113</v>
      </c>
      <c r="D14" s="40">
        <v>592.233</v>
      </c>
      <c r="E14" s="40">
        <v>49.88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21.75" customHeight="1">
      <c r="A15" s="74" t="s">
        <v>167</v>
      </c>
      <c r="B15" s="75" t="s">
        <v>168</v>
      </c>
      <c r="C15" s="40">
        <v>445.525</v>
      </c>
      <c r="D15" s="40">
        <v>285.157</v>
      </c>
      <c r="E15" s="40">
        <v>160.368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21.75" customHeight="1">
      <c r="A16" s="74" t="s">
        <v>169</v>
      </c>
      <c r="B16" s="75" t="s">
        <v>170</v>
      </c>
      <c r="C16" s="40">
        <v>346.156</v>
      </c>
      <c r="D16" s="40">
        <v>156.432</v>
      </c>
      <c r="E16" s="40">
        <v>189.724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21.75" customHeight="1">
      <c r="A17" s="74" t="s">
        <v>171</v>
      </c>
      <c r="B17" s="75" t="s">
        <v>172</v>
      </c>
      <c r="C17" s="40">
        <v>328.345</v>
      </c>
      <c r="D17" s="40">
        <v>129.798</v>
      </c>
      <c r="E17" s="40">
        <v>198.547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21.75" customHeight="1">
      <c r="A18" s="74" t="s">
        <v>173</v>
      </c>
      <c r="B18" s="75" t="s">
        <v>174</v>
      </c>
      <c r="C18" s="40">
        <v>395.511</v>
      </c>
      <c r="D18" s="40">
        <v>153.643</v>
      </c>
      <c r="E18" s="40">
        <v>241.868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1.75" customHeight="1">
      <c r="A19" s="74" t="s">
        <v>175</v>
      </c>
      <c r="B19" s="75" t="s">
        <v>176</v>
      </c>
      <c r="C19" s="40">
        <v>465.889</v>
      </c>
      <c r="D19" s="40">
        <v>370.759</v>
      </c>
      <c r="E19" s="40">
        <v>95.13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1.75" customHeight="1">
      <c r="A20" s="74" t="s">
        <v>177</v>
      </c>
      <c r="B20" s="75" t="s">
        <v>178</v>
      </c>
      <c r="C20" s="40">
        <v>109.897</v>
      </c>
      <c r="D20" s="40">
        <v>109.897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1.75" customHeight="1">
      <c r="A21" s="74" t="s">
        <v>179</v>
      </c>
      <c r="B21" s="75" t="s">
        <v>180</v>
      </c>
      <c r="C21" s="40">
        <v>570.63</v>
      </c>
      <c r="D21" s="40">
        <v>43.276</v>
      </c>
      <c r="E21" s="40">
        <v>527.354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8" customHeight="1">
      <c r="A22" s="24"/>
      <c r="B22" s="24"/>
      <c r="C22" s="24"/>
      <c r="D22" s="24"/>
      <c r="E22" s="24"/>
      <c r="F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" customHeight="1">
      <c r="A23" s="24"/>
      <c r="B23" s="24"/>
      <c r="C23" s="24"/>
      <c r="D23" s="24"/>
      <c r="E23" s="24"/>
      <c r="F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2039723133478" right="0.5902039723133478" top="0.7874015748031497" bottom="0.7082447761625756" header="0" footer="0"/>
  <pageSetup firstPageNumber="1" useFirstPageNumber="1" fitToHeight="1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defaultGridColor="0" zoomScaleSheetLayoutView="100" colorId="23" workbookViewId="0" topLeftCell="A1">
      <selection activeCell="B7" sqref="B7"/>
    </sheetView>
  </sheetViews>
  <sheetFormatPr defaultColWidth="9.332031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  <col min="9" max="16384" width="9.16015625" style="0" customWidth="1"/>
  </cols>
  <sheetData>
    <row r="1" spans="1:7" ht="15" customHeight="1">
      <c r="A1" s="26" t="s">
        <v>182</v>
      </c>
      <c r="B1" s="27"/>
      <c r="C1" s="27"/>
      <c r="D1" s="27"/>
      <c r="E1" s="27"/>
      <c r="F1" s="27"/>
      <c r="G1" s="24"/>
    </row>
    <row r="2" spans="1:8" ht="19.5" customHeight="1">
      <c r="A2" s="28" t="s">
        <v>183</v>
      </c>
      <c r="B2" s="28"/>
      <c r="C2" s="28"/>
      <c r="D2" s="28"/>
      <c r="E2" s="28"/>
      <c r="F2" s="28"/>
      <c r="G2" s="28"/>
      <c r="H2" s="28"/>
    </row>
    <row r="3" spans="1:8" ht="18" customHeight="1">
      <c r="A3" s="24"/>
      <c r="B3" s="29"/>
      <c r="C3" s="29"/>
      <c r="D3" s="29"/>
      <c r="E3" s="29"/>
      <c r="G3" s="24"/>
      <c r="H3" s="27" t="s">
        <v>184</v>
      </c>
    </row>
    <row r="4" spans="1:8" ht="26.25" customHeight="1">
      <c r="A4" s="31" t="s">
        <v>49</v>
      </c>
      <c r="B4" s="32"/>
      <c r="C4" s="33" t="s">
        <v>50</v>
      </c>
      <c r="D4" s="33"/>
      <c r="E4" s="33"/>
      <c r="F4" s="33"/>
      <c r="G4" s="33"/>
      <c r="H4" s="33"/>
    </row>
    <row r="5" spans="1:8" ht="22.5" customHeight="1">
      <c r="A5" s="33" t="s">
        <v>51</v>
      </c>
      <c r="B5" s="33" t="s">
        <v>52</v>
      </c>
      <c r="C5" s="34" t="s">
        <v>53</v>
      </c>
      <c r="D5" s="35" t="s">
        <v>54</v>
      </c>
      <c r="E5" s="36" t="s">
        <v>55</v>
      </c>
      <c r="F5" s="34" t="s">
        <v>57</v>
      </c>
      <c r="G5" s="36" t="s">
        <v>185</v>
      </c>
      <c r="H5" s="34" t="s">
        <v>57</v>
      </c>
    </row>
    <row r="6" spans="1:8" ht="18" customHeight="1">
      <c r="A6" s="38" t="s">
        <v>186</v>
      </c>
      <c r="B6" s="39">
        <f>SUM(B7:B10)</f>
        <v>16664.195</v>
      </c>
      <c r="C6" s="38" t="s">
        <v>186</v>
      </c>
      <c r="D6" s="39">
        <f>SUM(D7:D35)</f>
        <v>16664.195</v>
      </c>
      <c r="E6" s="38" t="s">
        <v>186</v>
      </c>
      <c r="F6" s="39">
        <f>SUM(F7,F11)</f>
        <v>16664.195</v>
      </c>
      <c r="G6" s="38" t="s">
        <v>186</v>
      </c>
      <c r="H6" s="40">
        <f>SUM(H7:H21)</f>
        <v>16664.195</v>
      </c>
    </row>
    <row r="7" spans="1:8" ht="15.75" customHeight="1">
      <c r="A7" s="41" t="s">
        <v>187</v>
      </c>
      <c r="B7" s="39">
        <v>4515.79</v>
      </c>
      <c r="C7" s="42" t="s">
        <v>60</v>
      </c>
      <c r="D7" s="40">
        <v>0</v>
      </c>
      <c r="E7" s="43" t="s">
        <v>61</v>
      </c>
      <c r="F7" s="40">
        <v>16069.995</v>
      </c>
      <c r="G7" s="44" t="s">
        <v>62</v>
      </c>
      <c r="H7" s="40">
        <v>348.948</v>
      </c>
    </row>
    <row r="8" spans="1:8" ht="15.75" customHeight="1">
      <c r="A8" s="41" t="s">
        <v>188</v>
      </c>
      <c r="B8" s="39">
        <v>12148.405</v>
      </c>
      <c r="C8" s="42" t="s">
        <v>64</v>
      </c>
      <c r="D8" s="40">
        <v>0</v>
      </c>
      <c r="E8" s="45" t="s">
        <v>65</v>
      </c>
      <c r="F8" s="40">
        <v>7868.102</v>
      </c>
      <c r="G8" s="44" t="s">
        <v>66</v>
      </c>
      <c r="H8" s="40">
        <v>108.4</v>
      </c>
    </row>
    <row r="9" spans="1:8" ht="15.75" customHeight="1">
      <c r="A9" s="41" t="s">
        <v>189</v>
      </c>
      <c r="B9" s="40">
        <v>0</v>
      </c>
      <c r="C9" s="42" t="s">
        <v>68</v>
      </c>
      <c r="D9" s="40">
        <v>0</v>
      </c>
      <c r="E9" s="45" t="s">
        <v>69</v>
      </c>
      <c r="F9" s="40">
        <v>7819.338</v>
      </c>
      <c r="G9" s="44" t="s">
        <v>70</v>
      </c>
      <c r="H9" s="40">
        <v>0</v>
      </c>
    </row>
    <row r="10" spans="1:8" ht="15.75" customHeight="1">
      <c r="A10" s="38" t="s">
        <v>190</v>
      </c>
      <c r="B10" s="76"/>
      <c r="C10" s="42" t="s">
        <v>72</v>
      </c>
      <c r="D10" s="40">
        <v>0</v>
      </c>
      <c r="E10" s="45" t="s">
        <v>73</v>
      </c>
      <c r="F10" s="40">
        <v>382.555</v>
      </c>
      <c r="G10" s="44" t="s">
        <v>74</v>
      </c>
      <c r="H10" s="40">
        <v>0</v>
      </c>
    </row>
    <row r="11" spans="1:8" ht="15.75" customHeight="1">
      <c r="A11" s="20"/>
      <c r="B11" s="20"/>
      <c r="C11" s="42" t="s">
        <v>76</v>
      </c>
      <c r="D11" s="40">
        <v>0</v>
      </c>
      <c r="E11" s="43" t="s">
        <v>77</v>
      </c>
      <c r="F11" s="40">
        <v>594.2</v>
      </c>
      <c r="G11" s="44" t="s">
        <v>78</v>
      </c>
      <c r="H11" s="40">
        <v>15324.292</v>
      </c>
    </row>
    <row r="12" spans="1:8" ht="15.75" customHeight="1">
      <c r="A12" s="20"/>
      <c r="B12" s="20"/>
      <c r="C12" s="42" t="s">
        <v>80</v>
      </c>
      <c r="D12" s="40">
        <v>0</v>
      </c>
      <c r="E12" s="43" t="s">
        <v>81</v>
      </c>
      <c r="F12" s="40">
        <v>0</v>
      </c>
      <c r="G12" s="44" t="s">
        <v>82</v>
      </c>
      <c r="H12" s="40">
        <v>500</v>
      </c>
    </row>
    <row r="13" spans="1:8" ht="15.75" customHeight="1">
      <c r="A13" s="20"/>
      <c r="B13" s="20"/>
      <c r="C13" s="42" t="s">
        <v>84</v>
      </c>
      <c r="D13" s="40">
        <v>0</v>
      </c>
      <c r="E13" s="45" t="s">
        <v>85</v>
      </c>
      <c r="F13" s="40">
        <v>94.2</v>
      </c>
      <c r="G13" s="44" t="s">
        <v>86</v>
      </c>
      <c r="H13" s="40">
        <v>0</v>
      </c>
    </row>
    <row r="14" spans="1:8" ht="15.75" customHeight="1">
      <c r="A14" s="38"/>
      <c r="B14" s="20"/>
      <c r="C14" s="42" t="s">
        <v>88</v>
      </c>
      <c r="D14" s="40">
        <v>930.647</v>
      </c>
      <c r="E14" s="43" t="s">
        <v>89</v>
      </c>
      <c r="F14" s="40">
        <v>0</v>
      </c>
      <c r="G14" s="44" t="s">
        <v>90</v>
      </c>
      <c r="H14" s="40">
        <v>0</v>
      </c>
    </row>
    <row r="15" spans="1:8" ht="15.75" customHeight="1">
      <c r="A15" s="20"/>
      <c r="B15" s="20"/>
      <c r="C15" s="42" t="s">
        <v>92</v>
      </c>
      <c r="D15" s="40">
        <v>0</v>
      </c>
      <c r="E15" s="43" t="s">
        <v>93</v>
      </c>
      <c r="F15" s="40">
        <v>0</v>
      </c>
      <c r="G15" s="44" t="s">
        <v>94</v>
      </c>
      <c r="H15" s="40">
        <v>382.555</v>
      </c>
    </row>
    <row r="16" spans="1:8" ht="15.75" customHeight="1">
      <c r="A16" s="20"/>
      <c r="B16" s="20"/>
      <c r="C16" s="42" t="s">
        <v>96</v>
      </c>
      <c r="D16" s="40">
        <v>15384.127</v>
      </c>
      <c r="E16" s="43" t="s">
        <v>97</v>
      </c>
      <c r="F16" s="40">
        <v>0</v>
      </c>
      <c r="G16" s="44" t="s">
        <v>98</v>
      </c>
      <c r="H16" s="40">
        <v>0</v>
      </c>
    </row>
    <row r="17" spans="1:8" ht="18" customHeight="1">
      <c r="A17" s="20"/>
      <c r="B17" s="20"/>
      <c r="C17" s="38" t="s">
        <v>99</v>
      </c>
      <c r="D17" s="40">
        <v>0</v>
      </c>
      <c r="E17" s="43" t="s">
        <v>100</v>
      </c>
      <c r="F17" s="40">
        <v>500</v>
      </c>
      <c r="G17" s="44" t="s">
        <v>101</v>
      </c>
      <c r="H17" s="40">
        <v>0</v>
      </c>
    </row>
    <row r="18" spans="1:8" ht="15.75" customHeight="1">
      <c r="A18" s="20"/>
      <c r="B18" s="20"/>
      <c r="C18" s="42" t="s">
        <v>102</v>
      </c>
      <c r="D18" s="40">
        <v>0</v>
      </c>
      <c r="E18" s="38" t="s">
        <v>103</v>
      </c>
      <c r="F18" s="40">
        <v>0</v>
      </c>
      <c r="G18" s="44" t="s">
        <v>104</v>
      </c>
      <c r="H18" s="40"/>
    </row>
    <row r="19" spans="1:8" ht="15.75" customHeight="1">
      <c r="A19" s="20"/>
      <c r="B19" s="20"/>
      <c r="C19" s="42" t="s">
        <v>105</v>
      </c>
      <c r="D19" s="40">
        <v>0</v>
      </c>
      <c r="E19" s="38" t="s">
        <v>106</v>
      </c>
      <c r="F19" s="40">
        <v>0</v>
      </c>
      <c r="G19" s="44" t="s">
        <v>107</v>
      </c>
      <c r="H19" s="40"/>
    </row>
    <row r="20" spans="1:8" ht="15.75" customHeight="1">
      <c r="A20" s="20"/>
      <c r="B20" s="20"/>
      <c r="C20" s="48" t="s">
        <v>108</v>
      </c>
      <c r="D20" s="40">
        <v>0</v>
      </c>
      <c r="E20" s="38" t="s">
        <v>109</v>
      </c>
      <c r="F20" s="40">
        <v>0</v>
      </c>
      <c r="G20" s="44" t="s">
        <v>110</v>
      </c>
      <c r="H20" s="40"/>
    </row>
    <row r="21" spans="1:8" ht="15.75" customHeight="1">
      <c r="A21" s="20"/>
      <c r="B21" s="20"/>
      <c r="C21" s="42" t="s">
        <v>111</v>
      </c>
      <c r="D21" s="40">
        <v>0</v>
      </c>
      <c r="E21" s="43" t="s">
        <v>112</v>
      </c>
      <c r="F21" s="40">
        <v>0</v>
      </c>
      <c r="G21" s="44" t="s">
        <v>113</v>
      </c>
      <c r="H21" s="40">
        <v>0</v>
      </c>
    </row>
    <row r="22" spans="1:8" ht="15.75" customHeight="1">
      <c r="A22" s="20"/>
      <c r="B22" s="20"/>
      <c r="C22" s="42" t="s">
        <v>114</v>
      </c>
      <c r="D22" s="40">
        <v>0</v>
      </c>
      <c r="E22" s="20"/>
      <c r="F22" s="47"/>
      <c r="G22" s="49"/>
      <c r="H22" s="47"/>
    </row>
    <row r="23" spans="1:8" ht="15.75" customHeight="1">
      <c r="A23" s="20"/>
      <c r="B23" s="20"/>
      <c r="C23" s="42" t="s">
        <v>115</v>
      </c>
      <c r="D23" s="40">
        <v>0</v>
      </c>
      <c r="E23" s="20"/>
      <c r="F23" s="40"/>
      <c r="G23" s="49"/>
      <c r="H23" s="40"/>
    </row>
    <row r="24" spans="1:8" ht="18" customHeight="1">
      <c r="A24" s="20"/>
      <c r="B24" s="20"/>
      <c r="C24" s="42" t="s">
        <v>116</v>
      </c>
      <c r="D24" s="40">
        <v>0</v>
      </c>
      <c r="E24" s="20"/>
      <c r="F24" s="40"/>
      <c r="G24" s="49"/>
      <c r="H24" s="40"/>
    </row>
    <row r="25" spans="1:8" ht="15.75" customHeight="1">
      <c r="A25" s="38"/>
      <c r="B25" s="20"/>
      <c r="C25" s="42" t="s">
        <v>117</v>
      </c>
      <c r="D25" s="40">
        <v>0</v>
      </c>
      <c r="E25" s="20"/>
      <c r="F25" s="40"/>
      <c r="G25" s="49"/>
      <c r="H25" s="40"/>
    </row>
    <row r="26" spans="1:8" ht="15.75" customHeight="1">
      <c r="A26" s="38"/>
      <c r="B26" s="20"/>
      <c r="C26" s="38" t="s">
        <v>118</v>
      </c>
      <c r="D26" s="40">
        <v>349.421</v>
      </c>
      <c r="E26" s="20"/>
      <c r="F26" s="40"/>
      <c r="G26" s="49"/>
      <c r="H26" s="40"/>
    </row>
    <row r="27" spans="1:8" ht="15.75" customHeight="1">
      <c r="A27" s="38"/>
      <c r="B27" s="20"/>
      <c r="C27" s="42" t="s">
        <v>119</v>
      </c>
      <c r="D27" s="40">
        <v>0</v>
      </c>
      <c r="E27" s="20"/>
      <c r="F27" s="40"/>
      <c r="G27" s="49"/>
      <c r="H27" s="40"/>
    </row>
    <row r="28" spans="1:8" ht="18" customHeight="1">
      <c r="A28" s="38"/>
      <c r="B28" s="20"/>
      <c r="C28" s="42" t="s">
        <v>120</v>
      </c>
      <c r="D28" s="40">
        <v>0</v>
      </c>
      <c r="E28" s="20"/>
      <c r="F28" s="40"/>
      <c r="G28" s="49"/>
      <c r="H28" s="40"/>
    </row>
    <row r="29" spans="1:8" ht="18" customHeight="1">
      <c r="A29" s="38"/>
      <c r="B29" s="20"/>
      <c r="C29" s="42" t="s">
        <v>121</v>
      </c>
      <c r="D29" s="40">
        <v>0</v>
      </c>
      <c r="E29" s="20"/>
      <c r="F29" s="40"/>
      <c r="G29" s="49"/>
      <c r="H29" s="40"/>
    </row>
    <row r="30" spans="1:8" ht="15.75" customHeight="1">
      <c r="A30" s="38"/>
      <c r="B30" s="20"/>
      <c r="C30" s="42" t="s">
        <v>122</v>
      </c>
      <c r="D30" s="40">
        <v>0</v>
      </c>
      <c r="E30" s="20"/>
      <c r="F30" s="40"/>
      <c r="G30" s="49"/>
      <c r="H30" s="40"/>
    </row>
    <row r="31" spans="1:8" ht="15.75" customHeight="1">
      <c r="A31" s="38"/>
      <c r="B31" s="20"/>
      <c r="C31" s="42" t="s">
        <v>123</v>
      </c>
      <c r="D31" s="40">
        <v>0</v>
      </c>
      <c r="E31" s="20"/>
      <c r="F31" s="40"/>
      <c r="G31" s="49"/>
      <c r="H31" s="40"/>
    </row>
    <row r="32" spans="1:8" ht="15.75" customHeight="1">
      <c r="A32" s="38"/>
      <c r="B32" s="20"/>
      <c r="C32" s="42" t="s">
        <v>124</v>
      </c>
      <c r="D32" s="40">
        <v>0</v>
      </c>
      <c r="E32" s="44"/>
      <c r="F32" s="40"/>
      <c r="G32" s="49"/>
      <c r="H32" s="40"/>
    </row>
    <row r="33" spans="1:8" ht="18" customHeight="1">
      <c r="A33" s="38"/>
      <c r="B33" s="20"/>
      <c r="C33" s="42" t="s">
        <v>125</v>
      </c>
      <c r="D33" s="40">
        <v>0</v>
      </c>
      <c r="E33" s="44"/>
      <c r="F33" s="40"/>
      <c r="G33" s="49"/>
      <c r="H33" s="40"/>
    </row>
    <row r="34" spans="1:8" ht="18" customHeight="1">
      <c r="A34" s="38"/>
      <c r="B34" s="20"/>
      <c r="C34" s="42" t="s">
        <v>126</v>
      </c>
      <c r="D34" s="40">
        <v>0</v>
      </c>
      <c r="E34" s="44"/>
      <c r="F34" s="40"/>
      <c r="G34" s="49"/>
      <c r="H34" s="40"/>
    </row>
    <row r="35" spans="1:8" ht="18" customHeight="1">
      <c r="A35" s="38"/>
      <c r="B35" s="20"/>
      <c r="C35" s="50" t="s">
        <v>127</v>
      </c>
      <c r="D35" s="40">
        <v>0</v>
      </c>
      <c r="E35" s="44"/>
      <c r="F35" s="40"/>
      <c r="G35" s="49"/>
      <c r="H35" s="40"/>
    </row>
    <row r="36" spans="1:8" ht="15" customHeight="1">
      <c r="A36" s="38"/>
      <c r="B36" s="20"/>
      <c r="C36" s="50"/>
      <c r="D36" s="20"/>
      <c r="E36" s="44"/>
      <c r="F36" s="39"/>
      <c r="G36" s="49"/>
      <c r="H36" s="40"/>
    </row>
    <row r="37" spans="1:8" ht="19.5" customHeight="1">
      <c r="A37" s="33" t="s">
        <v>128</v>
      </c>
      <c r="B37" s="40">
        <f>SUM(B7:B10)</f>
        <v>16664.195</v>
      </c>
      <c r="C37" s="77" t="s">
        <v>191</v>
      </c>
      <c r="D37" s="40">
        <f>SUM(D7:D35)</f>
        <v>16664.195</v>
      </c>
      <c r="E37" s="77" t="s">
        <v>191</v>
      </c>
      <c r="F37" s="39">
        <f>SUM(F7,F11)</f>
        <v>16664.195</v>
      </c>
      <c r="G37" s="77" t="s">
        <v>191</v>
      </c>
      <c r="H37" s="40">
        <f>SUM(H7:H21)</f>
        <v>16664.195</v>
      </c>
    </row>
    <row r="38" spans="1:8" ht="17.25" customHeight="1">
      <c r="A38" s="38" t="s">
        <v>192</v>
      </c>
      <c r="B38" s="20"/>
      <c r="C38" s="50" t="s">
        <v>193</v>
      </c>
      <c r="D38" s="20"/>
      <c r="E38" s="50" t="s">
        <v>193</v>
      </c>
      <c r="F38" s="39"/>
      <c r="G38" s="50" t="s">
        <v>193</v>
      </c>
      <c r="H38" s="40"/>
    </row>
    <row r="39" spans="1:8" ht="18" customHeight="1">
      <c r="A39" s="38"/>
      <c r="B39" s="20"/>
      <c r="C39" s="42"/>
      <c r="D39" s="46"/>
      <c r="E39" s="44"/>
      <c r="F39" s="39"/>
      <c r="G39" s="40"/>
      <c r="H39" s="40"/>
    </row>
    <row r="40" spans="1:8" ht="15.75" customHeight="1">
      <c r="A40" s="33" t="s">
        <v>133</v>
      </c>
      <c r="B40" s="40">
        <f>SUM(B6)</f>
        <v>16664.195</v>
      </c>
      <c r="C40" s="78" t="s">
        <v>194</v>
      </c>
      <c r="D40" s="40">
        <v>16664.195</v>
      </c>
      <c r="E40" s="33" t="s">
        <v>135</v>
      </c>
      <c r="F40" s="40">
        <f>SUM(F7,F11)</f>
        <v>16664.195</v>
      </c>
      <c r="G40" s="79" t="s">
        <v>195</v>
      </c>
      <c r="H40" s="40">
        <f>SUM(H7:H21)</f>
        <v>16664.195</v>
      </c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8" customHeight="1">
      <c r="A42" s="24"/>
      <c r="B42" s="24"/>
      <c r="C42" s="24"/>
      <c r="D42" s="24"/>
      <c r="E42" s="24"/>
      <c r="F42" s="24"/>
      <c r="G42" s="24"/>
    </row>
  </sheetData>
  <mergeCells count="2">
    <mergeCell ref="A2:H2"/>
    <mergeCell ref="C4:H4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defaultGridColor="0" zoomScaleSheetLayoutView="100" colorId="23" workbookViewId="0" topLeftCell="A1">
      <selection activeCell="C6" sqref="C6"/>
    </sheetView>
  </sheetViews>
  <sheetFormatPr defaultColWidth="9.33203125" defaultRowHeight="18" customHeight="1"/>
  <cols>
    <col min="1" max="1" width="22" style="53" customWidth="1"/>
    <col min="2" max="2" width="40.16015625" style="54" customWidth="1"/>
    <col min="3" max="3" width="22.5" style="80" customWidth="1"/>
    <col min="4" max="4" width="15.66015625" style="80" customWidth="1"/>
    <col min="5" max="5" width="14.16015625" style="80" customWidth="1"/>
    <col min="6" max="6" width="19.33203125" style="80" customWidth="1"/>
    <col min="7" max="7" width="20.66015625" style="29" customWidth="1"/>
    <col min="8" max="247" width="8" style="29" customWidth="1"/>
    <col min="248" max="16384" width="6.83203125" style="0" customWidth="1"/>
  </cols>
  <sheetData>
    <row r="1" spans="1:6" ht="18" customHeight="1">
      <c r="A1" s="56" t="s">
        <v>196</v>
      </c>
      <c r="C1" s="27"/>
      <c r="D1" s="27"/>
      <c r="E1" s="27"/>
      <c r="F1" s="27"/>
    </row>
    <row r="2" spans="1:14" ht="36" customHeight="1">
      <c r="A2" s="28" t="s">
        <v>197</v>
      </c>
      <c r="B2" s="28"/>
      <c r="C2" s="28"/>
      <c r="D2" s="28"/>
      <c r="E2" s="28"/>
      <c r="F2" s="28"/>
      <c r="G2" s="28"/>
      <c r="H2" s="81"/>
      <c r="I2" s="81"/>
      <c r="J2" s="81"/>
      <c r="K2" s="81"/>
      <c r="L2" s="82"/>
      <c r="M2" s="82"/>
      <c r="N2" s="82"/>
    </row>
    <row r="3" spans="2:7" s="24" customFormat="1" ht="15" customHeight="1">
      <c r="B3" s="54"/>
      <c r="D3" s="27"/>
      <c r="E3" s="27"/>
      <c r="F3" s="55"/>
      <c r="G3" s="27" t="s">
        <v>198</v>
      </c>
    </row>
    <row r="4" spans="1:7" s="24" customFormat="1" ht="30" customHeight="1">
      <c r="A4" s="83" t="s">
        <v>199</v>
      </c>
      <c r="B4" s="84" t="s">
        <v>200</v>
      </c>
      <c r="C4" s="85" t="s">
        <v>201</v>
      </c>
      <c r="D4" s="86" t="s">
        <v>202</v>
      </c>
      <c r="E4" s="87" t="s">
        <v>203</v>
      </c>
      <c r="F4" s="88" t="s">
        <v>204</v>
      </c>
      <c r="G4" s="89" t="s">
        <v>205</v>
      </c>
    </row>
    <row r="5" spans="1:7" s="24" customFormat="1" ht="18" customHeight="1">
      <c r="A5" s="84" t="s">
        <v>206</v>
      </c>
      <c r="B5" s="84" t="s">
        <v>206</v>
      </c>
      <c r="C5" s="90">
        <v>1</v>
      </c>
      <c r="D5" s="90">
        <v>2</v>
      </c>
      <c r="E5" s="91">
        <v>3</v>
      </c>
      <c r="F5" s="92">
        <v>4</v>
      </c>
      <c r="G5" s="89" t="s">
        <v>207</v>
      </c>
    </row>
    <row r="6" spans="1:7" ht="23.25" customHeight="1">
      <c r="A6" s="75"/>
      <c r="B6" s="75" t="s">
        <v>155</v>
      </c>
      <c r="C6" s="93">
        <v>16664.195</v>
      </c>
      <c r="D6" s="93">
        <v>8250.657</v>
      </c>
      <c r="E6" s="93">
        <v>7819.338</v>
      </c>
      <c r="F6" s="93">
        <v>594.2</v>
      </c>
      <c r="G6" s="94">
        <v>0</v>
      </c>
    </row>
    <row r="7" spans="1:7" ht="23.25" customHeight="1">
      <c r="A7" s="75">
        <v>208</v>
      </c>
      <c r="B7" s="75" t="s">
        <v>208</v>
      </c>
      <c r="C7" s="93">
        <v>930.647</v>
      </c>
      <c r="D7" s="93">
        <v>930.647</v>
      </c>
      <c r="E7" s="93">
        <v>0</v>
      </c>
      <c r="F7" s="93">
        <v>0</v>
      </c>
      <c r="G7" s="94">
        <v>0</v>
      </c>
    </row>
    <row r="8" spans="1:7" ht="23.25" customHeight="1">
      <c r="A8" s="75">
        <v>20805</v>
      </c>
      <c r="B8" s="75" t="s">
        <v>209</v>
      </c>
      <c r="C8" s="93">
        <v>920.328</v>
      </c>
      <c r="D8" s="93">
        <v>920.328</v>
      </c>
      <c r="E8" s="93">
        <v>0</v>
      </c>
      <c r="F8" s="93">
        <v>0</v>
      </c>
      <c r="G8" s="94">
        <v>0</v>
      </c>
    </row>
    <row r="9" spans="1:7" ht="23.25" customHeight="1">
      <c r="A9" s="75">
        <v>2080501</v>
      </c>
      <c r="B9" s="75" t="s">
        <v>210</v>
      </c>
      <c r="C9" s="93">
        <v>19.846</v>
      </c>
      <c r="D9" s="93">
        <v>19.846</v>
      </c>
      <c r="E9" s="93">
        <v>0</v>
      </c>
      <c r="F9" s="93">
        <v>0</v>
      </c>
      <c r="G9" s="94">
        <v>0</v>
      </c>
    </row>
    <row r="10" spans="1:7" ht="23.25" customHeight="1">
      <c r="A10" s="75">
        <v>2080502</v>
      </c>
      <c r="B10" s="75" t="s">
        <v>211</v>
      </c>
      <c r="C10" s="93">
        <v>44.087</v>
      </c>
      <c r="D10" s="93">
        <v>44.087</v>
      </c>
      <c r="E10" s="93">
        <v>0</v>
      </c>
      <c r="F10" s="93">
        <v>0</v>
      </c>
      <c r="G10" s="94">
        <v>0</v>
      </c>
    </row>
    <row r="11" spans="1:7" ht="23.25" customHeight="1">
      <c r="A11" s="75">
        <v>2080505</v>
      </c>
      <c r="B11" s="75" t="s">
        <v>212</v>
      </c>
      <c r="C11" s="93">
        <v>611.71</v>
      </c>
      <c r="D11" s="93">
        <v>611.71</v>
      </c>
      <c r="E11" s="93">
        <v>0</v>
      </c>
      <c r="F11" s="93">
        <v>0</v>
      </c>
      <c r="G11" s="94">
        <v>0</v>
      </c>
    </row>
    <row r="12" spans="1:7" ht="23.25" customHeight="1">
      <c r="A12" s="75">
        <v>2080506</v>
      </c>
      <c r="B12" s="75" t="s">
        <v>213</v>
      </c>
      <c r="C12" s="93">
        <v>244.685</v>
      </c>
      <c r="D12" s="93">
        <v>244.685</v>
      </c>
      <c r="E12" s="93">
        <v>0</v>
      </c>
      <c r="F12" s="93">
        <v>0</v>
      </c>
      <c r="G12" s="94">
        <v>0</v>
      </c>
    </row>
    <row r="13" spans="1:7" ht="23.25" customHeight="1">
      <c r="A13" s="75">
        <v>20808</v>
      </c>
      <c r="B13" s="75" t="s">
        <v>214</v>
      </c>
      <c r="C13" s="93">
        <v>6.674</v>
      </c>
      <c r="D13" s="93">
        <v>6.674</v>
      </c>
      <c r="E13" s="93">
        <v>0</v>
      </c>
      <c r="F13" s="93">
        <v>0</v>
      </c>
      <c r="G13" s="94">
        <v>0</v>
      </c>
    </row>
    <row r="14" spans="1:7" ht="23.25" customHeight="1">
      <c r="A14" s="75">
        <v>2080802</v>
      </c>
      <c r="B14" s="75" t="s">
        <v>215</v>
      </c>
      <c r="C14" s="93">
        <v>6.674</v>
      </c>
      <c r="D14" s="93">
        <v>6.674</v>
      </c>
      <c r="E14" s="93">
        <v>0</v>
      </c>
      <c r="F14" s="93">
        <v>0</v>
      </c>
      <c r="G14" s="94">
        <v>0</v>
      </c>
    </row>
    <row r="15" spans="1:7" ht="23.25" customHeight="1">
      <c r="A15" s="75">
        <v>20827</v>
      </c>
      <c r="B15" s="75" t="s">
        <v>216</v>
      </c>
      <c r="C15" s="93">
        <v>3.645</v>
      </c>
      <c r="D15" s="93">
        <v>3.645</v>
      </c>
      <c r="E15" s="93">
        <v>0</v>
      </c>
      <c r="F15" s="93">
        <v>0</v>
      </c>
      <c r="G15" s="94">
        <v>0</v>
      </c>
    </row>
    <row r="16" spans="1:7" ht="23.25" customHeight="1">
      <c r="A16" s="75">
        <v>2082702</v>
      </c>
      <c r="B16" s="75" t="s">
        <v>217</v>
      </c>
      <c r="C16" s="93">
        <v>3.645</v>
      </c>
      <c r="D16" s="93">
        <v>3.645</v>
      </c>
      <c r="E16" s="93">
        <v>0</v>
      </c>
      <c r="F16" s="93">
        <v>0</v>
      </c>
      <c r="G16" s="94">
        <v>0</v>
      </c>
    </row>
    <row r="17" spans="1:7" ht="23.25" customHeight="1">
      <c r="A17" s="75">
        <v>210</v>
      </c>
      <c r="B17" s="75" t="s">
        <v>218</v>
      </c>
      <c r="C17" s="93">
        <v>15384.127</v>
      </c>
      <c r="D17" s="93">
        <v>6970.589</v>
      </c>
      <c r="E17" s="93">
        <v>7819.338</v>
      </c>
      <c r="F17" s="93">
        <v>594.2</v>
      </c>
      <c r="G17" s="94">
        <v>0</v>
      </c>
    </row>
    <row r="18" spans="1:7" ht="23.25" customHeight="1">
      <c r="A18" s="75">
        <v>21001</v>
      </c>
      <c r="B18" s="75" t="s">
        <v>219</v>
      </c>
      <c r="C18" s="93">
        <v>643.953</v>
      </c>
      <c r="D18" s="93">
        <v>535.553</v>
      </c>
      <c r="E18" s="93">
        <v>14.2</v>
      </c>
      <c r="F18" s="93">
        <v>94.2</v>
      </c>
      <c r="G18" s="94">
        <v>0</v>
      </c>
    </row>
    <row r="19" spans="1:7" ht="23.25" customHeight="1">
      <c r="A19" s="75">
        <v>2100101</v>
      </c>
      <c r="B19" s="75" t="s">
        <v>220</v>
      </c>
      <c r="C19" s="93">
        <v>267.053</v>
      </c>
      <c r="D19" s="93">
        <v>252.853</v>
      </c>
      <c r="E19" s="93">
        <v>14.2</v>
      </c>
      <c r="F19" s="93">
        <v>0</v>
      </c>
      <c r="G19" s="94">
        <v>0</v>
      </c>
    </row>
    <row r="20" spans="1:7" ht="23.25" customHeight="1">
      <c r="A20" s="75">
        <v>2100199</v>
      </c>
      <c r="B20" s="75" t="s">
        <v>221</v>
      </c>
      <c r="C20" s="93">
        <v>376.9</v>
      </c>
      <c r="D20" s="93">
        <v>282.7</v>
      </c>
      <c r="E20" s="93">
        <v>0</v>
      </c>
      <c r="F20" s="93">
        <v>94.2</v>
      </c>
      <c r="G20" s="94">
        <v>0</v>
      </c>
    </row>
    <row r="21" spans="1:7" ht="23.25" customHeight="1">
      <c r="A21" s="75">
        <v>21002</v>
      </c>
      <c r="B21" s="75" t="s">
        <v>222</v>
      </c>
      <c r="C21" s="93">
        <v>11976.844</v>
      </c>
      <c r="D21" s="93">
        <v>4338.814</v>
      </c>
      <c r="E21" s="93">
        <v>7138.03</v>
      </c>
      <c r="F21" s="93">
        <v>500</v>
      </c>
      <c r="G21" s="94">
        <v>0</v>
      </c>
    </row>
    <row r="22" spans="1:7" ht="23.25" customHeight="1">
      <c r="A22" s="75">
        <v>2100201</v>
      </c>
      <c r="B22" s="75" t="s">
        <v>223</v>
      </c>
      <c r="C22" s="93">
        <v>11434.37</v>
      </c>
      <c r="D22" s="93">
        <v>4101.14</v>
      </c>
      <c r="E22" s="93">
        <v>6833.23</v>
      </c>
      <c r="F22" s="93">
        <v>500</v>
      </c>
      <c r="G22" s="94">
        <v>0</v>
      </c>
    </row>
    <row r="23" spans="1:7" ht="23.25" customHeight="1">
      <c r="A23" s="75">
        <v>2100202</v>
      </c>
      <c r="B23" s="75" t="s">
        <v>224</v>
      </c>
      <c r="C23" s="93">
        <v>542.474</v>
      </c>
      <c r="D23" s="93">
        <v>237.674</v>
      </c>
      <c r="E23" s="93">
        <v>304.8</v>
      </c>
      <c r="F23" s="93">
        <v>0</v>
      </c>
      <c r="G23" s="94">
        <v>0</v>
      </c>
    </row>
    <row r="24" spans="1:7" ht="23.25" customHeight="1">
      <c r="A24" s="75">
        <v>21003</v>
      </c>
      <c r="B24" s="75" t="s">
        <v>225</v>
      </c>
      <c r="C24" s="93">
        <v>1623.951</v>
      </c>
      <c r="D24" s="93">
        <v>1075.523</v>
      </c>
      <c r="E24" s="93">
        <v>548.428</v>
      </c>
      <c r="F24" s="93">
        <v>0</v>
      </c>
      <c r="G24" s="94">
        <v>0</v>
      </c>
    </row>
    <row r="25" spans="1:7" ht="23.25" customHeight="1">
      <c r="A25" s="75">
        <v>2100302</v>
      </c>
      <c r="B25" s="75" t="s">
        <v>226</v>
      </c>
      <c r="C25" s="93">
        <v>1623.951</v>
      </c>
      <c r="D25" s="93">
        <v>1075.523</v>
      </c>
      <c r="E25" s="93">
        <v>548.428</v>
      </c>
      <c r="F25" s="93">
        <v>0</v>
      </c>
      <c r="G25" s="94">
        <v>0</v>
      </c>
    </row>
    <row r="26" spans="1:7" ht="23.25" customHeight="1">
      <c r="A26" s="75">
        <v>21004</v>
      </c>
      <c r="B26" s="75" t="s">
        <v>227</v>
      </c>
      <c r="C26" s="93">
        <v>758.239</v>
      </c>
      <c r="D26" s="93">
        <v>669.759</v>
      </c>
      <c r="E26" s="93">
        <v>88.48</v>
      </c>
      <c r="F26" s="93">
        <v>0</v>
      </c>
      <c r="G26" s="94">
        <v>0</v>
      </c>
    </row>
    <row r="27" spans="1:7" ht="23.25" customHeight="1">
      <c r="A27" s="75">
        <v>2100401</v>
      </c>
      <c r="B27" s="75" t="s">
        <v>228</v>
      </c>
      <c r="C27" s="93">
        <v>169.955</v>
      </c>
      <c r="D27" s="93">
        <v>137.355</v>
      </c>
      <c r="E27" s="93">
        <v>32.6</v>
      </c>
      <c r="F27" s="93">
        <v>0</v>
      </c>
      <c r="G27" s="94">
        <v>0</v>
      </c>
    </row>
    <row r="28" spans="1:7" ht="23.25" customHeight="1">
      <c r="A28" s="75">
        <v>2100402</v>
      </c>
      <c r="B28" s="75" t="s">
        <v>229</v>
      </c>
      <c r="C28" s="93">
        <v>126.524</v>
      </c>
      <c r="D28" s="93">
        <v>123.324</v>
      </c>
      <c r="E28" s="93">
        <v>3.2</v>
      </c>
      <c r="F28" s="93">
        <v>0</v>
      </c>
      <c r="G28" s="94">
        <v>0</v>
      </c>
    </row>
    <row r="29" spans="1:7" ht="23.25" customHeight="1">
      <c r="A29" s="75">
        <v>2100403</v>
      </c>
      <c r="B29" s="75" t="s">
        <v>230</v>
      </c>
      <c r="C29" s="93">
        <v>461.76</v>
      </c>
      <c r="D29" s="93">
        <v>409.08</v>
      </c>
      <c r="E29" s="93">
        <v>52.68</v>
      </c>
      <c r="F29" s="93">
        <v>0</v>
      </c>
      <c r="G29" s="94">
        <v>0</v>
      </c>
    </row>
    <row r="30" spans="1:7" ht="23.25" customHeight="1">
      <c r="A30" s="75">
        <v>21007</v>
      </c>
      <c r="B30" s="75" t="s">
        <v>231</v>
      </c>
      <c r="C30" s="93">
        <v>25.2</v>
      </c>
      <c r="D30" s="93">
        <v>25.2</v>
      </c>
      <c r="E30" s="93">
        <v>0</v>
      </c>
      <c r="F30" s="93">
        <v>0</v>
      </c>
      <c r="G30" s="94">
        <v>0</v>
      </c>
    </row>
    <row r="31" spans="1:7" ht="23.25" customHeight="1">
      <c r="A31" s="75">
        <v>2100799</v>
      </c>
      <c r="B31" s="75" t="s">
        <v>232</v>
      </c>
      <c r="C31" s="93">
        <v>25.2</v>
      </c>
      <c r="D31" s="93">
        <v>25.2</v>
      </c>
      <c r="E31" s="93">
        <v>0</v>
      </c>
      <c r="F31" s="93">
        <v>0</v>
      </c>
      <c r="G31" s="94">
        <v>0</v>
      </c>
    </row>
    <row r="32" spans="1:7" ht="23.25" customHeight="1">
      <c r="A32" s="75">
        <v>21012</v>
      </c>
      <c r="B32" s="75" t="s">
        <v>233</v>
      </c>
      <c r="C32" s="93">
        <v>268.351</v>
      </c>
      <c r="D32" s="93">
        <v>268.351</v>
      </c>
      <c r="E32" s="93">
        <v>0</v>
      </c>
      <c r="F32" s="93">
        <v>0</v>
      </c>
      <c r="G32" s="94">
        <v>0</v>
      </c>
    </row>
    <row r="33" spans="1:7" ht="23.25" customHeight="1">
      <c r="A33" s="75">
        <v>2101201</v>
      </c>
      <c r="B33" s="75" t="s">
        <v>234</v>
      </c>
      <c r="C33" s="93">
        <v>268.351</v>
      </c>
      <c r="D33" s="93">
        <v>268.351</v>
      </c>
      <c r="E33" s="93">
        <v>0</v>
      </c>
      <c r="F33" s="93">
        <v>0</v>
      </c>
      <c r="G33" s="94">
        <v>0</v>
      </c>
    </row>
    <row r="34" spans="1:7" ht="23.25" customHeight="1">
      <c r="A34" s="75">
        <v>21099</v>
      </c>
      <c r="B34" s="75" t="s">
        <v>235</v>
      </c>
      <c r="C34" s="93">
        <v>87.589</v>
      </c>
      <c r="D34" s="93">
        <v>57.389</v>
      </c>
      <c r="E34" s="93">
        <v>30.2</v>
      </c>
      <c r="F34" s="93">
        <v>0</v>
      </c>
      <c r="G34" s="94">
        <v>0</v>
      </c>
    </row>
    <row r="35" spans="1:7" ht="23.25" customHeight="1">
      <c r="A35" s="75">
        <v>2109901</v>
      </c>
      <c r="B35" s="75" t="s">
        <v>236</v>
      </c>
      <c r="C35" s="93">
        <v>87.589</v>
      </c>
      <c r="D35" s="93">
        <v>57.389</v>
      </c>
      <c r="E35" s="93">
        <v>30.2</v>
      </c>
      <c r="F35" s="93">
        <v>0</v>
      </c>
      <c r="G35" s="94">
        <v>0</v>
      </c>
    </row>
    <row r="36" spans="1:7" ht="23.25" customHeight="1">
      <c r="A36" s="75">
        <v>221</v>
      </c>
      <c r="B36" s="75" t="s">
        <v>237</v>
      </c>
      <c r="C36" s="93">
        <v>349.421</v>
      </c>
      <c r="D36" s="93">
        <v>349.421</v>
      </c>
      <c r="E36" s="93">
        <v>0</v>
      </c>
      <c r="F36" s="93">
        <v>0</v>
      </c>
      <c r="G36" s="94">
        <v>0</v>
      </c>
    </row>
    <row r="37" spans="1:7" ht="23.25" customHeight="1">
      <c r="A37" s="75">
        <v>22102</v>
      </c>
      <c r="B37" s="75" t="s">
        <v>238</v>
      </c>
      <c r="C37" s="93">
        <v>349.421</v>
      </c>
      <c r="D37" s="93">
        <v>349.421</v>
      </c>
      <c r="E37" s="93">
        <v>0</v>
      </c>
      <c r="F37" s="93">
        <v>0</v>
      </c>
      <c r="G37" s="94">
        <v>0</v>
      </c>
    </row>
    <row r="38" spans="1:7" ht="23.25" customHeight="1">
      <c r="A38" s="75">
        <v>2210201</v>
      </c>
      <c r="B38" s="75" t="s">
        <v>239</v>
      </c>
      <c r="C38" s="93">
        <v>349.421</v>
      </c>
      <c r="D38" s="93">
        <v>349.421</v>
      </c>
      <c r="E38" s="93">
        <v>0</v>
      </c>
      <c r="F38" s="93">
        <v>0</v>
      </c>
      <c r="G38" s="94">
        <v>0</v>
      </c>
    </row>
  </sheetData>
  <mergeCells count="1">
    <mergeCell ref="A2:G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showZeros="0" defaultGridColor="0" zoomScaleSheetLayoutView="100" colorId="23" workbookViewId="0" topLeftCell="A40">
      <selection activeCell="E6" sqref="E6"/>
    </sheetView>
  </sheetViews>
  <sheetFormatPr defaultColWidth="9.332031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  <col min="17" max="16384" width="9.16015625" style="0" customWidth="1"/>
  </cols>
  <sheetData>
    <row r="1" spans="1:16" ht="18" customHeight="1">
      <c r="A1" s="56" t="s">
        <v>240</v>
      </c>
      <c r="E1" s="27"/>
      <c r="F1" s="27"/>
      <c r="G1" s="27"/>
      <c r="H1" s="27"/>
      <c r="I1" s="29"/>
      <c r="J1" s="29"/>
      <c r="K1" s="29"/>
      <c r="L1" s="29"/>
      <c r="M1" s="29"/>
      <c r="N1" s="29"/>
      <c r="O1" s="29"/>
      <c r="P1" s="29"/>
    </row>
    <row r="2" spans="1:16" ht="36" customHeight="1">
      <c r="A2" s="28" t="s">
        <v>241</v>
      </c>
      <c r="B2" s="28"/>
      <c r="C2" s="28"/>
      <c r="D2" s="28"/>
      <c r="E2" s="28"/>
      <c r="F2" s="28"/>
      <c r="G2" s="28"/>
      <c r="H2" s="28"/>
      <c r="I2" s="28"/>
      <c r="J2" s="81"/>
      <c r="K2" s="81"/>
      <c r="L2" s="81"/>
      <c r="M2" s="81"/>
      <c r="N2" s="82"/>
      <c r="O2" s="82"/>
      <c r="P2" s="82"/>
    </row>
    <row r="3" spans="1:16" ht="15" customHeight="1">
      <c r="A3" s="24"/>
      <c r="B3" s="54"/>
      <c r="C3" s="54"/>
      <c r="D3" s="54"/>
      <c r="E3" s="24"/>
      <c r="F3" s="27"/>
      <c r="I3" s="27" t="s">
        <v>198</v>
      </c>
      <c r="J3" s="24"/>
      <c r="K3" s="24"/>
      <c r="L3" s="24"/>
      <c r="M3" s="24"/>
      <c r="N3" s="24"/>
      <c r="O3" s="24"/>
      <c r="P3" s="24"/>
    </row>
    <row r="4" spans="1:16" ht="30" customHeight="1">
      <c r="A4" s="83" t="s">
        <v>242</v>
      </c>
      <c r="B4" s="83" t="s">
        <v>243</v>
      </c>
      <c r="C4" s="83" t="s">
        <v>244</v>
      </c>
      <c r="D4" s="83" t="s">
        <v>245</v>
      </c>
      <c r="E4" s="83" t="s">
        <v>246</v>
      </c>
      <c r="F4" s="87" t="s">
        <v>247</v>
      </c>
      <c r="G4" s="88" t="s">
        <v>248</v>
      </c>
      <c r="H4" s="95" t="s">
        <v>249</v>
      </c>
      <c r="I4" s="89" t="s">
        <v>205</v>
      </c>
      <c r="J4" s="24"/>
      <c r="K4" s="24"/>
      <c r="L4" s="24"/>
      <c r="M4" s="24"/>
      <c r="N4" s="24"/>
      <c r="O4" s="24"/>
      <c r="P4" s="24"/>
    </row>
    <row r="5" spans="1:16" ht="20.25" customHeight="1">
      <c r="A5" s="83" t="s">
        <v>250</v>
      </c>
      <c r="B5" s="83" t="s">
        <v>250</v>
      </c>
      <c r="C5" s="83" t="s">
        <v>250</v>
      </c>
      <c r="D5" s="83" t="s">
        <v>250</v>
      </c>
      <c r="E5" s="96">
        <v>1</v>
      </c>
      <c r="F5" s="97">
        <v>2</v>
      </c>
      <c r="G5" s="98">
        <v>3</v>
      </c>
      <c r="H5" s="99">
        <v>4</v>
      </c>
      <c r="I5" s="89" t="s">
        <v>207</v>
      </c>
      <c r="J5" s="24"/>
      <c r="K5" s="24"/>
      <c r="L5" s="24"/>
      <c r="M5" s="24"/>
      <c r="N5" s="24"/>
      <c r="O5" s="24"/>
      <c r="P5" s="24"/>
    </row>
    <row r="6" spans="1:16" ht="23.25" customHeight="1">
      <c r="A6" s="74"/>
      <c r="B6" s="75" t="s">
        <v>155</v>
      </c>
      <c r="C6" s="75"/>
      <c r="D6" s="100"/>
      <c r="E6" s="101">
        <v>16664.195</v>
      </c>
      <c r="F6" s="93">
        <v>8250.657</v>
      </c>
      <c r="G6" s="40">
        <v>7819.338</v>
      </c>
      <c r="H6" s="101">
        <v>594.2</v>
      </c>
      <c r="I6" s="40">
        <v>0</v>
      </c>
      <c r="J6" s="29"/>
      <c r="K6" s="29"/>
      <c r="L6" s="29"/>
      <c r="M6" s="29"/>
      <c r="N6" s="29"/>
      <c r="O6" s="29"/>
      <c r="P6" s="29"/>
    </row>
    <row r="7" spans="1:16" ht="23.25" customHeight="1">
      <c r="A7" s="74">
        <v>301</v>
      </c>
      <c r="B7" s="75" t="s">
        <v>251</v>
      </c>
      <c r="C7" s="75"/>
      <c r="D7" s="100"/>
      <c r="E7" s="101">
        <v>7868.102</v>
      </c>
      <c r="F7" s="93">
        <v>7868.102</v>
      </c>
      <c r="G7" s="40">
        <v>0</v>
      </c>
      <c r="H7" s="101">
        <v>0</v>
      </c>
      <c r="I7" s="40">
        <v>0</v>
      </c>
      <c r="J7" s="29"/>
      <c r="K7" s="29"/>
      <c r="L7" s="29"/>
      <c r="M7" s="29"/>
      <c r="N7" s="29"/>
      <c r="O7" s="29"/>
      <c r="P7" s="29"/>
    </row>
    <row r="8" spans="1:16" ht="23.25" customHeight="1">
      <c r="A8" s="74">
        <v>30101</v>
      </c>
      <c r="B8" s="75" t="s">
        <v>252</v>
      </c>
      <c r="C8" s="75">
        <v>50501</v>
      </c>
      <c r="D8" s="100" t="s">
        <v>253</v>
      </c>
      <c r="E8" s="101">
        <v>2524.971</v>
      </c>
      <c r="F8" s="93">
        <v>2524.971</v>
      </c>
      <c r="G8" s="40">
        <v>0</v>
      </c>
      <c r="H8" s="101">
        <v>0</v>
      </c>
      <c r="I8" s="40">
        <v>0</v>
      </c>
      <c r="J8" s="29"/>
      <c r="K8" s="29"/>
      <c r="L8" s="29"/>
      <c r="M8" s="29"/>
      <c r="N8" s="29"/>
      <c r="O8" s="29"/>
      <c r="P8" s="29"/>
    </row>
    <row r="9" spans="1:16" ht="23.25" customHeight="1">
      <c r="A9" s="74">
        <v>30101</v>
      </c>
      <c r="B9" s="75" t="s">
        <v>252</v>
      </c>
      <c r="C9" s="75">
        <v>50101</v>
      </c>
      <c r="D9" s="100" t="s">
        <v>254</v>
      </c>
      <c r="E9" s="101">
        <v>109.579</v>
      </c>
      <c r="F9" s="93">
        <v>109.579</v>
      </c>
      <c r="G9" s="40">
        <v>0</v>
      </c>
      <c r="H9" s="101">
        <v>0</v>
      </c>
      <c r="I9" s="40">
        <v>0</v>
      </c>
      <c r="J9" s="29"/>
      <c r="K9" s="29"/>
      <c r="L9" s="29"/>
      <c r="M9" s="29"/>
      <c r="N9" s="29"/>
      <c r="O9" s="29"/>
      <c r="P9" s="29"/>
    </row>
    <row r="10" spans="1:16" ht="23.25" customHeight="1">
      <c r="A10" s="74">
        <v>30102</v>
      </c>
      <c r="B10" s="75" t="s">
        <v>255</v>
      </c>
      <c r="C10" s="75">
        <v>50501</v>
      </c>
      <c r="D10" s="100" t="s">
        <v>253</v>
      </c>
      <c r="E10" s="101">
        <v>725.23</v>
      </c>
      <c r="F10" s="93">
        <v>725.23</v>
      </c>
      <c r="G10" s="40">
        <v>0</v>
      </c>
      <c r="H10" s="101">
        <v>0</v>
      </c>
      <c r="I10" s="40">
        <v>0</v>
      </c>
      <c r="J10" s="29"/>
      <c r="K10" s="29"/>
      <c r="L10" s="29"/>
      <c r="M10" s="29"/>
      <c r="N10" s="29"/>
      <c r="O10" s="29"/>
      <c r="P10" s="29"/>
    </row>
    <row r="11" spans="1:16" ht="23.25" customHeight="1">
      <c r="A11" s="74">
        <v>30102</v>
      </c>
      <c r="B11" s="75" t="s">
        <v>255</v>
      </c>
      <c r="C11" s="75">
        <v>50101</v>
      </c>
      <c r="D11" s="100" t="s">
        <v>254</v>
      </c>
      <c r="E11" s="101">
        <v>108.858</v>
      </c>
      <c r="F11" s="93">
        <v>108.858</v>
      </c>
      <c r="G11" s="40">
        <v>0</v>
      </c>
      <c r="H11" s="101">
        <v>0</v>
      </c>
      <c r="I11" s="40">
        <v>0</v>
      </c>
      <c r="J11" s="29"/>
      <c r="K11" s="29"/>
      <c r="L11" s="29"/>
      <c r="M11" s="29"/>
      <c r="N11" s="29"/>
      <c r="O11" s="29"/>
      <c r="P11" s="29"/>
    </row>
    <row r="12" spans="1:16" ht="23.25" customHeight="1">
      <c r="A12" s="74">
        <v>30103</v>
      </c>
      <c r="B12" s="75" t="s">
        <v>256</v>
      </c>
      <c r="C12" s="75">
        <v>50101</v>
      </c>
      <c r="D12" s="100" t="s">
        <v>254</v>
      </c>
      <c r="E12" s="101">
        <v>9.132</v>
      </c>
      <c r="F12" s="93">
        <v>9.132</v>
      </c>
      <c r="G12" s="40">
        <v>0</v>
      </c>
      <c r="H12" s="101">
        <v>0</v>
      </c>
      <c r="I12" s="40">
        <v>0</v>
      </c>
      <c r="J12" s="29"/>
      <c r="K12" s="29"/>
      <c r="L12" s="29"/>
      <c r="M12" s="29"/>
      <c r="N12" s="29"/>
      <c r="O12" s="29"/>
      <c r="P12" s="29"/>
    </row>
    <row r="13" spans="1:16" ht="23.25" customHeight="1">
      <c r="A13" s="74">
        <v>30107</v>
      </c>
      <c r="B13" s="75" t="s">
        <v>257</v>
      </c>
      <c r="C13" s="75">
        <v>50501</v>
      </c>
      <c r="D13" s="100" t="s">
        <v>253</v>
      </c>
      <c r="E13" s="101">
        <v>2350.247</v>
      </c>
      <c r="F13" s="93">
        <v>2350.247</v>
      </c>
      <c r="G13" s="40">
        <v>0</v>
      </c>
      <c r="H13" s="101">
        <v>0</v>
      </c>
      <c r="I13" s="40">
        <v>0</v>
      </c>
      <c r="J13" s="29"/>
      <c r="K13" s="29"/>
      <c r="L13" s="29"/>
      <c r="M13" s="29"/>
      <c r="N13" s="29"/>
      <c r="O13" s="29"/>
      <c r="P13" s="29"/>
    </row>
    <row r="14" spans="1:16" ht="23.25" customHeight="1">
      <c r="A14" s="74">
        <v>30108</v>
      </c>
      <c r="B14" s="75" t="s">
        <v>258</v>
      </c>
      <c r="C14" s="75">
        <v>50501</v>
      </c>
      <c r="D14" s="100" t="s">
        <v>253</v>
      </c>
      <c r="E14" s="101">
        <v>572.638</v>
      </c>
      <c r="F14" s="93">
        <v>572.638</v>
      </c>
      <c r="G14" s="40">
        <v>0</v>
      </c>
      <c r="H14" s="101">
        <v>0</v>
      </c>
      <c r="I14" s="40">
        <v>0</v>
      </c>
      <c r="J14" s="29"/>
      <c r="K14" s="29"/>
      <c r="L14" s="29"/>
      <c r="M14" s="29"/>
      <c r="N14" s="29"/>
      <c r="O14" s="29"/>
      <c r="P14" s="29"/>
    </row>
    <row r="15" spans="1:16" ht="23.25" customHeight="1">
      <c r="A15" s="74">
        <v>30108</v>
      </c>
      <c r="B15" s="75" t="s">
        <v>258</v>
      </c>
      <c r="C15" s="75">
        <v>50102</v>
      </c>
      <c r="D15" s="100" t="s">
        <v>259</v>
      </c>
      <c r="E15" s="101">
        <v>39.072</v>
      </c>
      <c r="F15" s="93">
        <v>39.072</v>
      </c>
      <c r="G15" s="40">
        <v>0</v>
      </c>
      <c r="H15" s="101">
        <v>0</v>
      </c>
      <c r="I15" s="40">
        <v>0</v>
      </c>
      <c r="J15" s="29"/>
      <c r="K15" s="29"/>
      <c r="L15" s="29"/>
      <c r="M15" s="29"/>
      <c r="N15" s="29"/>
      <c r="O15" s="29"/>
      <c r="P15" s="29"/>
    </row>
    <row r="16" spans="1:16" ht="23.25" customHeight="1">
      <c r="A16" s="74">
        <v>30109</v>
      </c>
      <c r="B16" s="75" t="s">
        <v>260</v>
      </c>
      <c r="C16" s="75">
        <v>50102</v>
      </c>
      <c r="D16" s="100" t="s">
        <v>259</v>
      </c>
      <c r="E16" s="101">
        <v>15.629</v>
      </c>
      <c r="F16" s="93">
        <v>15.629</v>
      </c>
      <c r="G16" s="40">
        <v>0</v>
      </c>
      <c r="H16" s="101">
        <v>0</v>
      </c>
      <c r="I16" s="40">
        <v>0</v>
      </c>
      <c r="J16" s="29"/>
      <c r="K16" s="29"/>
      <c r="L16" s="29"/>
      <c r="M16" s="29"/>
      <c r="N16" s="29"/>
      <c r="O16" s="29"/>
      <c r="P16" s="29"/>
    </row>
    <row r="17" spans="1:16" ht="23.25" customHeight="1">
      <c r="A17" s="74">
        <v>30109</v>
      </c>
      <c r="B17" s="75" t="s">
        <v>260</v>
      </c>
      <c r="C17" s="75">
        <v>50501</v>
      </c>
      <c r="D17" s="100" t="s">
        <v>253</v>
      </c>
      <c r="E17" s="101">
        <v>229.056</v>
      </c>
      <c r="F17" s="93">
        <v>229.056</v>
      </c>
      <c r="G17" s="40">
        <v>0</v>
      </c>
      <c r="H17" s="101">
        <v>0</v>
      </c>
      <c r="I17" s="40">
        <v>0</v>
      </c>
      <c r="J17" s="29"/>
      <c r="K17" s="29"/>
      <c r="L17" s="29"/>
      <c r="M17" s="29"/>
      <c r="N17" s="29"/>
      <c r="O17" s="29"/>
      <c r="P17" s="29"/>
    </row>
    <row r="18" spans="1:16" ht="23.25" customHeight="1">
      <c r="A18" s="74">
        <v>30110</v>
      </c>
      <c r="B18" s="75" t="s">
        <v>261</v>
      </c>
      <c r="C18" s="75">
        <v>50102</v>
      </c>
      <c r="D18" s="100" t="s">
        <v>259</v>
      </c>
      <c r="E18" s="101">
        <v>16.81</v>
      </c>
      <c r="F18" s="93">
        <v>16.81</v>
      </c>
      <c r="G18" s="40">
        <v>0</v>
      </c>
      <c r="H18" s="101">
        <v>0</v>
      </c>
      <c r="I18" s="40">
        <v>0</v>
      </c>
      <c r="J18" s="29"/>
      <c r="K18" s="29"/>
      <c r="L18" s="29"/>
      <c r="M18" s="29"/>
      <c r="N18" s="29"/>
      <c r="O18" s="29"/>
      <c r="P18" s="29"/>
    </row>
    <row r="19" spans="1:16" ht="23.25" customHeight="1">
      <c r="A19" s="74">
        <v>30110</v>
      </c>
      <c r="B19" s="75" t="s">
        <v>261</v>
      </c>
      <c r="C19" s="75">
        <v>50501</v>
      </c>
      <c r="D19" s="100" t="s">
        <v>253</v>
      </c>
      <c r="E19" s="101">
        <v>251.541</v>
      </c>
      <c r="F19" s="93">
        <v>251.541</v>
      </c>
      <c r="G19" s="40">
        <v>0</v>
      </c>
      <c r="H19" s="101">
        <v>0</v>
      </c>
      <c r="I19" s="40">
        <v>0</v>
      </c>
      <c r="J19" s="29"/>
      <c r="K19" s="29"/>
      <c r="L19" s="29"/>
      <c r="M19" s="29"/>
      <c r="N19" s="29"/>
      <c r="O19" s="29"/>
      <c r="P19" s="29"/>
    </row>
    <row r="20" spans="1:16" ht="23.25" customHeight="1">
      <c r="A20" s="74">
        <v>30112</v>
      </c>
      <c r="B20" s="75" t="s">
        <v>262</v>
      </c>
      <c r="C20" s="75">
        <v>50501</v>
      </c>
      <c r="D20" s="100" t="s">
        <v>253</v>
      </c>
      <c r="E20" s="101">
        <v>267.285</v>
      </c>
      <c r="F20" s="93">
        <v>267.285</v>
      </c>
      <c r="G20" s="40">
        <v>0</v>
      </c>
      <c r="H20" s="101">
        <v>0</v>
      </c>
      <c r="I20" s="40">
        <v>0</v>
      </c>
      <c r="J20" s="29"/>
      <c r="K20" s="29"/>
      <c r="L20" s="29"/>
      <c r="M20" s="29"/>
      <c r="N20" s="29"/>
      <c r="O20" s="29"/>
      <c r="P20" s="29"/>
    </row>
    <row r="21" spans="1:16" ht="23.25" customHeight="1">
      <c r="A21" s="74">
        <v>30112</v>
      </c>
      <c r="B21" s="75" t="s">
        <v>262</v>
      </c>
      <c r="C21" s="75">
        <v>50102</v>
      </c>
      <c r="D21" s="100" t="s">
        <v>259</v>
      </c>
      <c r="E21" s="101">
        <v>0.46</v>
      </c>
      <c r="F21" s="93">
        <v>0.46</v>
      </c>
      <c r="G21" s="40">
        <v>0</v>
      </c>
      <c r="H21" s="101">
        <v>0</v>
      </c>
      <c r="I21" s="40">
        <v>0</v>
      </c>
      <c r="J21" s="29"/>
      <c r="K21" s="29"/>
      <c r="L21" s="29"/>
      <c r="M21" s="29"/>
      <c r="N21" s="29"/>
      <c r="O21" s="29"/>
      <c r="P21" s="29"/>
    </row>
    <row r="22" spans="1:9" ht="23.25" customHeight="1">
      <c r="A22" s="74">
        <v>30113</v>
      </c>
      <c r="B22" s="75" t="s">
        <v>263</v>
      </c>
      <c r="C22" s="75">
        <v>50501</v>
      </c>
      <c r="D22" s="100" t="s">
        <v>253</v>
      </c>
      <c r="E22" s="101">
        <v>325.081</v>
      </c>
      <c r="F22" s="93">
        <v>325.081</v>
      </c>
      <c r="G22" s="40">
        <v>0</v>
      </c>
      <c r="H22" s="101">
        <v>0</v>
      </c>
      <c r="I22" s="40">
        <v>0</v>
      </c>
    </row>
    <row r="23" spans="1:9" ht="23.25" customHeight="1">
      <c r="A23" s="74">
        <v>30113</v>
      </c>
      <c r="B23" s="75" t="s">
        <v>263</v>
      </c>
      <c r="C23" s="75">
        <v>50103</v>
      </c>
      <c r="D23" s="100" t="s">
        <v>264</v>
      </c>
      <c r="E23" s="101">
        <v>24.34</v>
      </c>
      <c r="F23" s="93">
        <v>24.34</v>
      </c>
      <c r="G23" s="40">
        <v>0</v>
      </c>
      <c r="H23" s="101">
        <v>0</v>
      </c>
      <c r="I23" s="40">
        <v>0</v>
      </c>
    </row>
    <row r="24" spans="1:9" ht="23.25" customHeight="1">
      <c r="A24" s="74">
        <v>30199</v>
      </c>
      <c r="B24" s="75" t="s">
        <v>265</v>
      </c>
      <c r="C24" s="75">
        <v>50199</v>
      </c>
      <c r="D24" s="100" t="s">
        <v>266</v>
      </c>
      <c r="E24" s="101">
        <v>25.068</v>
      </c>
      <c r="F24" s="93">
        <v>25.068</v>
      </c>
      <c r="G24" s="40">
        <v>0</v>
      </c>
      <c r="H24" s="101">
        <v>0</v>
      </c>
      <c r="I24" s="40">
        <v>0</v>
      </c>
    </row>
    <row r="25" spans="1:9" ht="23.25" customHeight="1">
      <c r="A25" s="74">
        <v>30199</v>
      </c>
      <c r="B25" s="75" t="s">
        <v>265</v>
      </c>
      <c r="C25" s="75">
        <v>50501</v>
      </c>
      <c r="D25" s="100" t="s">
        <v>253</v>
      </c>
      <c r="E25" s="101">
        <v>273.105</v>
      </c>
      <c r="F25" s="93">
        <v>273.105</v>
      </c>
      <c r="G25" s="40">
        <v>0</v>
      </c>
      <c r="H25" s="101">
        <v>0</v>
      </c>
      <c r="I25" s="40">
        <v>0</v>
      </c>
    </row>
    <row r="26" spans="1:9" ht="23.25" customHeight="1">
      <c r="A26" s="74">
        <v>302</v>
      </c>
      <c r="B26" s="75" t="s">
        <v>267</v>
      </c>
      <c r="C26" s="75"/>
      <c r="D26" s="100"/>
      <c r="E26" s="101">
        <v>7913.538</v>
      </c>
      <c r="F26" s="93">
        <v>0</v>
      </c>
      <c r="G26" s="40">
        <v>7819.338</v>
      </c>
      <c r="H26" s="101">
        <v>94.2</v>
      </c>
      <c r="I26" s="40">
        <v>0</v>
      </c>
    </row>
    <row r="27" spans="1:9" ht="23.25" customHeight="1">
      <c r="A27" s="74">
        <v>30201</v>
      </c>
      <c r="B27" s="75" t="s">
        <v>268</v>
      </c>
      <c r="C27" s="75">
        <v>50502</v>
      </c>
      <c r="D27" s="100" t="s">
        <v>269</v>
      </c>
      <c r="E27" s="101">
        <v>79.614</v>
      </c>
      <c r="F27" s="93">
        <v>0</v>
      </c>
      <c r="G27" s="40">
        <v>79.614</v>
      </c>
      <c r="H27" s="101">
        <v>0</v>
      </c>
      <c r="I27" s="40">
        <v>0</v>
      </c>
    </row>
    <row r="28" spans="1:9" ht="23.25" customHeight="1">
      <c r="A28" s="74">
        <v>30201</v>
      </c>
      <c r="B28" s="75" t="s">
        <v>268</v>
      </c>
      <c r="C28" s="75">
        <v>50201</v>
      </c>
      <c r="D28" s="100" t="s">
        <v>270</v>
      </c>
      <c r="E28" s="101">
        <v>2.5</v>
      </c>
      <c r="F28" s="93">
        <v>0</v>
      </c>
      <c r="G28" s="40">
        <v>2.5</v>
      </c>
      <c r="H28" s="101">
        <v>0</v>
      </c>
      <c r="I28" s="40">
        <v>0</v>
      </c>
    </row>
    <row r="29" spans="1:9" ht="23.25" customHeight="1">
      <c r="A29" s="74">
        <v>30202</v>
      </c>
      <c r="B29" s="75" t="s">
        <v>271</v>
      </c>
      <c r="C29" s="75">
        <v>50502</v>
      </c>
      <c r="D29" s="100" t="s">
        <v>269</v>
      </c>
      <c r="E29" s="101">
        <v>36.984</v>
      </c>
      <c r="F29" s="93">
        <v>0</v>
      </c>
      <c r="G29" s="40">
        <v>36.984</v>
      </c>
      <c r="H29" s="101">
        <v>0</v>
      </c>
      <c r="I29" s="40">
        <v>0</v>
      </c>
    </row>
    <row r="30" spans="1:9" ht="23.25" customHeight="1">
      <c r="A30" s="74">
        <v>30204</v>
      </c>
      <c r="B30" s="75" t="s">
        <v>272</v>
      </c>
      <c r="C30" s="75">
        <v>50502</v>
      </c>
      <c r="D30" s="100" t="s">
        <v>269</v>
      </c>
      <c r="E30" s="101">
        <v>1.24</v>
      </c>
      <c r="F30" s="93">
        <v>0</v>
      </c>
      <c r="G30" s="40">
        <v>1.24</v>
      </c>
      <c r="H30" s="101">
        <v>0</v>
      </c>
      <c r="I30" s="40">
        <v>0</v>
      </c>
    </row>
    <row r="31" spans="1:9" ht="23.25" customHeight="1">
      <c r="A31" s="74">
        <v>30205</v>
      </c>
      <c r="B31" s="75" t="s">
        <v>273</v>
      </c>
      <c r="C31" s="75">
        <v>50502</v>
      </c>
      <c r="D31" s="100" t="s">
        <v>269</v>
      </c>
      <c r="E31" s="101">
        <v>41.032</v>
      </c>
      <c r="F31" s="93">
        <v>0</v>
      </c>
      <c r="G31" s="40">
        <v>41.032</v>
      </c>
      <c r="H31" s="101">
        <v>0</v>
      </c>
      <c r="I31" s="40">
        <v>0</v>
      </c>
    </row>
    <row r="32" spans="1:9" ht="23.25" customHeight="1">
      <c r="A32" s="74">
        <v>30205</v>
      </c>
      <c r="B32" s="75" t="s">
        <v>273</v>
      </c>
      <c r="C32" s="75">
        <v>50201</v>
      </c>
      <c r="D32" s="100" t="s">
        <v>270</v>
      </c>
      <c r="E32" s="101">
        <v>0.332</v>
      </c>
      <c r="F32" s="93">
        <v>0</v>
      </c>
      <c r="G32" s="40">
        <v>0.332</v>
      </c>
      <c r="H32" s="101">
        <v>0</v>
      </c>
      <c r="I32" s="40">
        <v>0</v>
      </c>
    </row>
    <row r="33" spans="1:9" ht="23.25" customHeight="1">
      <c r="A33" s="74">
        <v>30206</v>
      </c>
      <c r="B33" s="75" t="s">
        <v>274</v>
      </c>
      <c r="C33" s="75">
        <v>50502</v>
      </c>
      <c r="D33" s="100" t="s">
        <v>269</v>
      </c>
      <c r="E33" s="101">
        <v>236.854</v>
      </c>
      <c r="F33" s="93">
        <v>0</v>
      </c>
      <c r="G33" s="40">
        <v>236.854</v>
      </c>
      <c r="H33" s="101">
        <v>0</v>
      </c>
      <c r="I33" s="40">
        <v>0</v>
      </c>
    </row>
    <row r="34" spans="1:9" ht="23.25" customHeight="1">
      <c r="A34" s="74">
        <v>30206</v>
      </c>
      <c r="B34" s="75" t="s">
        <v>274</v>
      </c>
      <c r="C34" s="75">
        <v>50201</v>
      </c>
      <c r="D34" s="100" t="s">
        <v>270</v>
      </c>
      <c r="E34" s="101">
        <v>0.6</v>
      </c>
      <c r="F34" s="93">
        <v>0</v>
      </c>
      <c r="G34" s="40">
        <v>0.6</v>
      </c>
      <c r="H34" s="101">
        <v>0</v>
      </c>
      <c r="I34" s="40">
        <v>0</v>
      </c>
    </row>
    <row r="35" spans="1:9" ht="23.25" customHeight="1">
      <c r="A35" s="74">
        <v>30207</v>
      </c>
      <c r="B35" s="75" t="s">
        <v>275</v>
      </c>
      <c r="C35" s="75">
        <v>50502</v>
      </c>
      <c r="D35" s="100" t="s">
        <v>269</v>
      </c>
      <c r="E35" s="101">
        <v>17.01</v>
      </c>
      <c r="F35" s="93">
        <v>0</v>
      </c>
      <c r="G35" s="40">
        <v>17.01</v>
      </c>
      <c r="H35" s="101">
        <v>0</v>
      </c>
      <c r="I35" s="40">
        <v>0</v>
      </c>
    </row>
    <row r="36" spans="1:9" ht="23.25" customHeight="1">
      <c r="A36" s="74">
        <v>30207</v>
      </c>
      <c r="B36" s="75" t="s">
        <v>275</v>
      </c>
      <c r="C36" s="75">
        <v>50201</v>
      </c>
      <c r="D36" s="100" t="s">
        <v>270</v>
      </c>
      <c r="E36" s="101">
        <v>0.368</v>
      </c>
      <c r="F36" s="93">
        <v>0</v>
      </c>
      <c r="G36" s="40">
        <v>0.368</v>
      </c>
      <c r="H36" s="101">
        <v>0</v>
      </c>
      <c r="I36" s="40">
        <v>0</v>
      </c>
    </row>
    <row r="37" spans="1:9" ht="23.25" customHeight="1">
      <c r="A37" s="74">
        <v>30208</v>
      </c>
      <c r="B37" s="75" t="s">
        <v>276</v>
      </c>
      <c r="C37" s="75">
        <v>50502</v>
      </c>
      <c r="D37" s="100" t="s">
        <v>269</v>
      </c>
      <c r="E37" s="101">
        <v>98.43</v>
      </c>
      <c r="F37" s="93">
        <v>0</v>
      </c>
      <c r="G37" s="40">
        <v>98.43</v>
      </c>
      <c r="H37" s="101">
        <v>0</v>
      </c>
      <c r="I37" s="40">
        <v>0</v>
      </c>
    </row>
    <row r="38" spans="1:9" ht="23.25" customHeight="1">
      <c r="A38" s="74">
        <v>30208</v>
      </c>
      <c r="B38" s="75" t="s">
        <v>276</v>
      </c>
      <c r="C38" s="75">
        <v>50201</v>
      </c>
      <c r="D38" s="100" t="s">
        <v>270</v>
      </c>
      <c r="E38" s="101">
        <v>0.6</v>
      </c>
      <c r="F38" s="93">
        <v>0</v>
      </c>
      <c r="G38" s="40">
        <v>0.6</v>
      </c>
      <c r="H38" s="101">
        <v>0</v>
      </c>
      <c r="I38" s="40">
        <v>0</v>
      </c>
    </row>
    <row r="39" spans="1:9" ht="23.25" customHeight="1">
      <c r="A39" s="74">
        <v>30209</v>
      </c>
      <c r="B39" s="75" t="s">
        <v>277</v>
      </c>
      <c r="C39" s="75">
        <v>50502</v>
      </c>
      <c r="D39" s="100" t="s">
        <v>269</v>
      </c>
      <c r="E39" s="101">
        <v>190.8</v>
      </c>
      <c r="F39" s="93">
        <v>0</v>
      </c>
      <c r="G39" s="40">
        <v>190.8</v>
      </c>
      <c r="H39" s="101">
        <v>0</v>
      </c>
      <c r="I39" s="40">
        <v>0</v>
      </c>
    </row>
    <row r="40" spans="1:9" ht="23.25" customHeight="1">
      <c r="A40" s="74">
        <v>30211</v>
      </c>
      <c r="B40" s="75" t="s">
        <v>278</v>
      </c>
      <c r="C40" s="75">
        <v>50502</v>
      </c>
      <c r="D40" s="100" t="s">
        <v>269</v>
      </c>
      <c r="E40" s="101">
        <v>12.98</v>
      </c>
      <c r="F40" s="93">
        <v>0</v>
      </c>
      <c r="G40" s="40">
        <v>12.98</v>
      </c>
      <c r="H40" s="101">
        <v>0</v>
      </c>
      <c r="I40" s="40">
        <v>0</v>
      </c>
    </row>
    <row r="41" spans="1:9" ht="23.25" customHeight="1">
      <c r="A41" s="74">
        <v>30211</v>
      </c>
      <c r="B41" s="75" t="s">
        <v>278</v>
      </c>
      <c r="C41" s="75">
        <v>50201</v>
      </c>
      <c r="D41" s="100" t="s">
        <v>270</v>
      </c>
      <c r="E41" s="101">
        <v>0.6</v>
      </c>
      <c r="F41" s="93">
        <v>0</v>
      </c>
      <c r="G41" s="40">
        <v>0.6</v>
      </c>
      <c r="H41" s="101">
        <v>0</v>
      </c>
      <c r="I41" s="40">
        <v>0</v>
      </c>
    </row>
    <row r="42" spans="1:9" ht="23.25" customHeight="1">
      <c r="A42" s="74">
        <v>30213</v>
      </c>
      <c r="B42" s="75" t="s">
        <v>279</v>
      </c>
      <c r="C42" s="75">
        <v>50502</v>
      </c>
      <c r="D42" s="100" t="s">
        <v>269</v>
      </c>
      <c r="E42" s="101">
        <v>234.468</v>
      </c>
      <c r="F42" s="93">
        <v>0</v>
      </c>
      <c r="G42" s="40">
        <v>234.468</v>
      </c>
      <c r="H42" s="101">
        <v>0</v>
      </c>
      <c r="I42" s="40">
        <v>0</v>
      </c>
    </row>
    <row r="43" spans="1:9" ht="23.25" customHeight="1">
      <c r="A43" s="74">
        <v>30213</v>
      </c>
      <c r="B43" s="75" t="s">
        <v>279</v>
      </c>
      <c r="C43" s="75">
        <v>50209</v>
      </c>
      <c r="D43" s="100" t="s">
        <v>280</v>
      </c>
      <c r="E43" s="101">
        <v>0.3</v>
      </c>
      <c r="F43" s="93">
        <v>0</v>
      </c>
      <c r="G43" s="40">
        <v>0.3</v>
      </c>
      <c r="H43" s="101">
        <v>0</v>
      </c>
      <c r="I43" s="40">
        <v>0</v>
      </c>
    </row>
    <row r="44" spans="1:9" ht="23.25" customHeight="1">
      <c r="A44" s="74">
        <v>30214</v>
      </c>
      <c r="B44" s="75" t="s">
        <v>281</v>
      </c>
      <c r="C44" s="75">
        <v>50502</v>
      </c>
      <c r="D44" s="100" t="s">
        <v>269</v>
      </c>
      <c r="E44" s="101">
        <v>10</v>
      </c>
      <c r="F44" s="93">
        <v>0</v>
      </c>
      <c r="G44" s="40">
        <v>10</v>
      </c>
      <c r="H44" s="101">
        <v>0</v>
      </c>
      <c r="I44" s="40">
        <v>0</v>
      </c>
    </row>
    <row r="45" spans="1:9" ht="23.25" customHeight="1">
      <c r="A45" s="74">
        <v>30215</v>
      </c>
      <c r="B45" s="75" t="s">
        <v>282</v>
      </c>
      <c r="C45" s="75">
        <v>50502</v>
      </c>
      <c r="D45" s="100" t="s">
        <v>269</v>
      </c>
      <c r="E45" s="101">
        <v>4.82</v>
      </c>
      <c r="F45" s="93">
        <v>0</v>
      </c>
      <c r="G45" s="40">
        <v>4.82</v>
      </c>
      <c r="H45" s="101">
        <v>0</v>
      </c>
      <c r="I45" s="40">
        <v>0</v>
      </c>
    </row>
    <row r="46" spans="1:9" ht="23.25" customHeight="1">
      <c r="A46" s="74">
        <v>30215</v>
      </c>
      <c r="B46" s="75" t="s">
        <v>282</v>
      </c>
      <c r="C46" s="75">
        <v>50202</v>
      </c>
      <c r="D46" s="100" t="s">
        <v>283</v>
      </c>
      <c r="E46" s="101">
        <v>0.2</v>
      </c>
      <c r="F46" s="93">
        <v>0</v>
      </c>
      <c r="G46" s="40">
        <v>0.2</v>
      </c>
      <c r="H46" s="101">
        <v>0</v>
      </c>
      <c r="I46" s="40">
        <v>0</v>
      </c>
    </row>
    <row r="47" spans="1:9" ht="23.25" customHeight="1">
      <c r="A47" s="74">
        <v>30216</v>
      </c>
      <c r="B47" s="75" t="s">
        <v>284</v>
      </c>
      <c r="C47" s="75">
        <v>50502</v>
      </c>
      <c r="D47" s="100" t="s">
        <v>269</v>
      </c>
      <c r="E47" s="101">
        <v>10.162</v>
      </c>
      <c r="F47" s="93">
        <v>0</v>
      </c>
      <c r="G47" s="40">
        <v>10.162</v>
      </c>
      <c r="H47" s="101">
        <v>0</v>
      </c>
      <c r="I47" s="40">
        <v>0</v>
      </c>
    </row>
    <row r="48" spans="1:9" ht="23.25" customHeight="1">
      <c r="A48" s="74">
        <v>30216</v>
      </c>
      <c r="B48" s="75" t="s">
        <v>284</v>
      </c>
      <c r="C48" s="75">
        <v>50203</v>
      </c>
      <c r="D48" s="100" t="s">
        <v>285</v>
      </c>
      <c r="E48" s="101">
        <v>0.6</v>
      </c>
      <c r="F48" s="93">
        <v>0</v>
      </c>
      <c r="G48" s="40">
        <v>0.6</v>
      </c>
      <c r="H48" s="101">
        <v>0</v>
      </c>
      <c r="I48" s="40">
        <v>0</v>
      </c>
    </row>
    <row r="49" spans="1:9" ht="23.25" customHeight="1">
      <c r="A49" s="74">
        <v>30217</v>
      </c>
      <c r="B49" s="75" t="s">
        <v>286</v>
      </c>
      <c r="C49" s="75">
        <v>50502</v>
      </c>
      <c r="D49" s="100" t="s">
        <v>269</v>
      </c>
      <c r="E49" s="101">
        <v>3.31</v>
      </c>
      <c r="F49" s="93">
        <v>0</v>
      </c>
      <c r="G49" s="40">
        <v>3.31</v>
      </c>
      <c r="H49" s="101">
        <v>0</v>
      </c>
      <c r="I49" s="40">
        <v>0</v>
      </c>
    </row>
    <row r="50" spans="1:9" ht="23.25" customHeight="1">
      <c r="A50" s="74">
        <v>30217</v>
      </c>
      <c r="B50" s="75" t="s">
        <v>286</v>
      </c>
      <c r="C50" s="75">
        <v>50206</v>
      </c>
      <c r="D50" s="100" t="s">
        <v>287</v>
      </c>
      <c r="E50" s="101">
        <v>0.1</v>
      </c>
      <c r="F50" s="93">
        <v>0</v>
      </c>
      <c r="G50" s="40">
        <v>0.1</v>
      </c>
      <c r="H50" s="101">
        <v>0</v>
      </c>
      <c r="I50" s="40">
        <v>0</v>
      </c>
    </row>
    <row r="51" spans="1:9" ht="23.25" customHeight="1">
      <c r="A51" s="74">
        <v>30218</v>
      </c>
      <c r="B51" s="75" t="s">
        <v>288</v>
      </c>
      <c r="C51" s="75">
        <v>50502</v>
      </c>
      <c r="D51" s="100" t="s">
        <v>269</v>
      </c>
      <c r="E51" s="101">
        <v>5307.75</v>
      </c>
      <c r="F51" s="93">
        <v>0</v>
      </c>
      <c r="G51" s="40">
        <v>5307.75</v>
      </c>
      <c r="H51" s="101">
        <v>0</v>
      </c>
      <c r="I51" s="40">
        <v>0</v>
      </c>
    </row>
    <row r="52" spans="1:9" ht="23.25" customHeight="1">
      <c r="A52" s="74">
        <v>30224</v>
      </c>
      <c r="B52" s="75" t="s">
        <v>289</v>
      </c>
      <c r="C52" s="75">
        <v>50502</v>
      </c>
      <c r="D52" s="100" t="s">
        <v>269</v>
      </c>
      <c r="E52" s="101">
        <v>3.6</v>
      </c>
      <c r="F52" s="93">
        <v>0</v>
      </c>
      <c r="G52" s="40">
        <v>3.6</v>
      </c>
      <c r="H52" s="101">
        <v>0</v>
      </c>
      <c r="I52" s="40">
        <v>0</v>
      </c>
    </row>
    <row r="53" spans="1:9" ht="23.25" customHeight="1">
      <c r="A53" s="74">
        <v>30225</v>
      </c>
      <c r="B53" s="75" t="s">
        <v>290</v>
      </c>
      <c r="C53" s="75">
        <v>50502</v>
      </c>
      <c r="D53" s="100" t="s">
        <v>269</v>
      </c>
      <c r="E53" s="101">
        <v>0.9</v>
      </c>
      <c r="F53" s="93">
        <v>0</v>
      </c>
      <c r="G53" s="40">
        <v>0.9</v>
      </c>
      <c r="H53" s="101">
        <v>0</v>
      </c>
      <c r="I53" s="40">
        <v>0</v>
      </c>
    </row>
    <row r="54" spans="1:9" ht="23.25" customHeight="1">
      <c r="A54" s="74">
        <v>30226</v>
      </c>
      <c r="B54" s="75" t="s">
        <v>291</v>
      </c>
      <c r="C54" s="75">
        <v>50502</v>
      </c>
      <c r="D54" s="100" t="s">
        <v>269</v>
      </c>
      <c r="E54" s="101">
        <v>78.38</v>
      </c>
      <c r="F54" s="93">
        <v>0</v>
      </c>
      <c r="G54" s="40">
        <v>78.38</v>
      </c>
      <c r="H54" s="101">
        <v>0</v>
      </c>
      <c r="I54" s="40">
        <v>0</v>
      </c>
    </row>
    <row r="55" spans="1:9" ht="23.25" customHeight="1">
      <c r="A55" s="74">
        <v>30228</v>
      </c>
      <c r="B55" s="75" t="s">
        <v>292</v>
      </c>
      <c r="C55" s="75">
        <v>50502</v>
      </c>
      <c r="D55" s="100" t="s">
        <v>269</v>
      </c>
      <c r="E55" s="101">
        <v>24.437</v>
      </c>
      <c r="F55" s="93">
        <v>0</v>
      </c>
      <c r="G55" s="40">
        <v>24.437</v>
      </c>
      <c r="H55" s="101">
        <v>0</v>
      </c>
      <c r="I55" s="40">
        <v>0</v>
      </c>
    </row>
    <row r="56" spans="1:9" ht="23.25" customHeight="1">
      <c r="A56" s="74">
        <v>30229</v>
      </c>
      <c r="B56" s="75" t="s">
        <v>293</v>
      </c>
      <c r="C56" s="75">
        <v>50502</v>
      </c>
      <c r="D56" s="100" t="s">
        <v>269</v>
      </c>
      <c r="E56" s="101">
        <v>5.08</v>
      </c>
      <c r="F56" s="93">
        <v>0</v>
      </c>
      <c r="G56" s="40">
        <v>5.08</v>
      </c>
      <c r="H56" s="101">
        <v>0</v>
      </c>
      <c r="I56" s="40">
        <v>0</v>
      </c>
    </row>
    <row r="57" spans="1:9" ht="23.25" customHeight="1">
      <c r="A57" s="74">
        <v>30231</v>
      </c>
      <c r="B57" s="75" t="s">
        <v>294</v>
      </c>
      <c r="C57" s="75">
        <v>50502</v>
      </c>
      <c r="D57" s="100" t="s">
        <v>269</v>
      </c>
      <c r="E57" s="101">
        <v>15.097</v>
      </c>
      <c r="F57" s="93">
        <v>0</v>
      </c>
      <c r="G57" s="40">
        <v>15.097</v>
      </c>
      <c r="H57" s="101">
        <v>0</v>
      </c>
      <c r="I57" s="40">
        <v>0</v>
      </c>
    </row>
    <row r="58" spans="1:9" ht="23.25" customHeight="1">
      <c r="A58" s="74">
        <v>30239</v>
      </c>
      <c r="B58" s="75" t="s">
        <v>295</v>
      </c>
      <c r="C58" s="75">
        <v>50502</v>
      </c>
      <c r="D58" s="100" t="s">
        <v>269</v>
      </c>
      <c r="E58" s="101">
        <v>1.556</v>
      </c>
      <c r="F58" s="93">
        <v>0</v>
      </c>
      <c r="G58" s="40">
        <v>1.556</v>
      </c>
      <c r="H58" s="101">
        <v>0</v>
      </c>
      <c r="I58" s="40">
        <v>0</v>
      </c>
    </row>
    <row r="59" spans="1:9" ht="23.25" customHeight="1">
      <c r="A59" s="74">
        <v>30299</v>
      </c>
      <c r="B59" s="75" t="s">
        <v>296</v>
      </c>
      <c r="C59" s="75">
        <v>50502</v>
      </c>
      <c r="D59" s="100" t="s">
        <v>269</v>
      </c>
      <c r="E59" s="101">
        <v>1390.634</v>
      </c>
      <c r="F59" s="93">
        <v>0</v>
      </c>
      <c r="G59" s="40">
        <v>1390.634</v>
      </c>
      <c r="H59" s="101">
        <v>0</v>
      </c>
      <c r="I59" s="40">
        <v>0</v>
      </c>
    </row>
    <row r="60" spans="1:9" ht="23.25" customHeight="1">
      <c r="A60" s="74">
        <v>30299</v>
      </c>
      <c r="B60" s="75" t="s">
        <v>296</v>
      </c>
      <c r="C60" s="75">
        <v>50299</v>
      </c>
      <c r="D60" s="100" t="s">
        <v>297</v>
      </c>
      <c r="E60" s="101">
        <v>102.2</v>
      </c>
      <c r="F60" s="93">
        <v>0</v>
      </c>
      <c r="G60" s="40">
        <v>8</v>
      </c>
      <c r="H60" s="101">
        <v>94.2</v>
      </c>
      <c r="I60" s="40">
        <v>0</v>
      </c>
    </row>
    <row r="61" spans="1:9" ht="23.25" customHeight="1">
      <c r="A61" s="74">
        <v>303</v>
      </c>
      <c r="B61" s="75" t="s">
        <v>298</v>
      </c>
      <c r="C61" s="75"/>
      <c r="D61" s="100"/>
      <c r="E61" s="101">
        <v>382.555</v>
      </c>
      <c r="F61" s="93">
        <v>382.555</v>
      </c>
      <c r="G61" s="40">
        <v>0</v>
      </c>
      <c r="H61" s="101">
        <v>0</v>
      </c>
      <c r="I61" s="40">
        <v>0</v>
      </c>
    </row>
    <row r="62" spans="1:9" ht="23.25" customHeight="1">
      <c r="A62" s="74">
        <v>30301</v>
      </c>
      <c r="B62" s="75" t="s">
        <v>299</v>
      </c>
      <c r="C62" s="75">
        <v>50905</v>
      </c>
      <c r="D62" s="100" t="s">
        <v>300</v>
      </c>
      <c r="E62" s="101">
        <v>48.623</v>
      </c>
      <c r="F62" s="93">
        <v>48.623</v>
      </c>
      <c r="G62" s="40">
        <v>0</v>
      </c>
      <c r="H62" s="101">
        <v>0</v>
      </c>
      <c r="I62" s="40">
        <v>0</v>
      </c>
    </row>
    <row r="63" spans="1:9" ht="23.25" customHeight="1">
      <c r="A63" s="74">
        <v>30304</v>
      </c>
      <c r="B63" s="75" t="s">
        <v>301</v>
      </c>
      <c r="C63" s="75">
        <v>50901</v>
      </c>
      <c r="D63" s="100" t="s">
        <v>302</v>
      </c>
      <c r="E63" s="101">
        <v>6.674</v>
      </c>
      <c r="F63" s="93">
        <v>6.674</v>
      </c>
      <c r="G63" s="40">
        <v>0</v>
      </c>
      <c r="H63" s="101">
        <v>0</v>
      </c>
      <c r="I63" s="40">
        <v>0</v>
      </c>
    </row>
    <row r="64" spans="1:9" ht="23.25" customHeight="1">
      <c r="A64" s="74">
        <v>30305</v>
      </c>
      <c r="B64" s="75" t="s">
        <v>303</v>
      </c>
      <c r="C64" s="75">
        <v>50901</v>
      </c>
      <c r="D64" s="100" t="s">
        <v>302</v>
      </c>
      <c r="E64" s="101">
        <v>5.04</v>
      </c>
      <c r="F64" s="93">
        <v>5.04</v>
      </c>
      <c r="G64" s="40">
        <v>0</v>
      </c>
      <c r="H64" s="101">
        <v>0</v>
      </c>
      <c r="I64" s="40">
        <v>0</v>
      </c>
    </row>
    <row r="65" spans="1:9" ht="23.25" customHeight="1">
      <c r="A65" s="74">
        <v>30307</v>
      </c>
      <c r="B65" s="75" t="s">
        <v>304</v>
      </c>
      <c r="C65" s="75">
        <v>50901</v>
      </c>
      <c r="D65" s="100" t="s">
        <v>302</v>
      </c>
      <c r="E65" s="101">
        <v>2.5</v>
      </c>
      <c r="F65" s="93">
        <v>2.5</v>
      </c>
      <c r="G65" s="40">
        <v>0</v>
      </c>
      <c r="H65" s="101">
        <v>0</v>
      </c>
      <c r="I65" s="40">
        <v>0</v>
      </c>
    </row>
    <row r="66" spans="1:9" ht="23.25" customHeight="1">
      <c r="A66" s="74">
        <v>30309</v>
      </c>
      <c r="B66" s="75" t="s">
        <v>305</v>
      </c>
      <c r="C66" s="75">
        <v>50901</v>
      </c>
      <c r="D66" s="100" t="s">
        <v>302</v>
      </c>
      <c r="E66" s="101">
        <v>1.548</v>
      </c>
      <c r="F66" s="93">
        <v>1.548</v>
      </c>
      <c r="G66" s="40">
        <v>0</v>
      </c>
      <c r="H66" s="101">
        <v>0</v>
      </c>
      <c r="I66" s="40">
        <v>0</v>
      </c>
    </row>
    <row r="67" spans="1:9" ht="23.25" customHeight="1">
      <c r="A67" s="74">
        <v>30399</v>
      </c>
      <c r="B67" s="75" t="s">
        <v>306</v>
      </c>
      <c r="C67" s="75">
        <v>50999</v>
      </c>
      <c r="D67" s="100" t="s">
        <v>307</v>
      </c>
      <c r="E67" s="101">
        <v>318.17</v>
      </c>
      <c r="F67" s="93">
        <v>318.17</v>
      </c>
      <c r="G67" s="40">
        <v>0</v>
      </c>
      <c r="H67" s="101">
        <v>0</v>
      </c>
      <c r="I67" s="40">
        <v>0</v>
      </c>
    </row>
    <row r="68" spans="1:9" ht="23.25" customHeight="1">
      <c r="A68" s="74">
        <v>310</v>
      </c>
      <c r="B68" s="75" t="s">
        <v>308</v>
      </c>
      <c r="C68" s="75"/>
      <c r="D68" s="100"/>
      <c r="E68" s="101">
        <v>500</v>
      </c>
      <c r="F68" s="93">
        <v>0</v>
      </c>
      <c r="G68" s="40">
        <v>0</v>
      </c>
      <c r="H68" s="101">
        <v>500</v>
      </c>
      <c r="I68" s="40">
        <v>0</v>
      </c>
    </row>
    <row r="69" spans="1:9" ht="23.25" customHeight="1">
      <c r="A69" s="74">
        <v>31006</v>
      </c>
      <c r="B69" s="75" t="s">
        <v>309</v>
      </c>
      <c r="C69" s="75">
        <v>50601</v>
      </c>
      <c r="D69" s="100" t="s">
        <v>310</v>
      </c>
      <c r="E69" s="101">
        <v>500</v>
      </c>
      <c r="F69" s="93">
        <v>0</v>
      </c>
      <c r="G69" s="40">
        <v>0</v>
      </c>
      <c r="H69" s="101">
        <v>500</v>
      </c>
      <c r="I69" s="40">
        <v>0</v>
      </c>
    </row>
  </sheetData>
  <mergeCells count="1">
    <mergeCell ref="A2:I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  <col min="14" max="16384" width="9.16015625" style="0" customWidth="1"/>
  </cols>
  <sheetData>
    <row r="1" spans="1:13" ht="18" customHeight="1">
      <c r="A1" s="56" t="s">
        <v>311</v>
      </c>
      <c r="B1" s="54"/>
      <c r="C1" s="27"/>
      <c r="D1" s="27"/>
      <c r="E1" s="27"/>
      <c r="F1" s="29"/>
      <c r="G1" s="29"/>
      <c r="H1" s="29"/>
      <c r="I1" s="29"/>
      <c r="J1" s="29"/>
      <c r="K1" s="29"/>
      <c r="L1" s="29"/>
      <c r="M1" s="29"/>
    </row>
    <row r="2" spans="1:13" ht="36" customHeight="1">
      <c r="A2" s="28" t="s">
        <v>312</v>
      </c>
      <c r="B2" s="28"/>
      <c r="C2" s="28"/>
      <c r="D2" s="28"/>
      <c r="E2" s="28"/>
      <c r="F2" s="28"/>
      <c r="G2" s="81"/>
      <c r="H2" s="81"/>
      <c r="I2" s="81"/>
      <c r="J2" s="81"/>
      <c r="K2" s="82"/>
      <c r="L2" s="82"/>
      <c r="M2" s="82"/>
    </row>
    <row r="3" spans="1:13" ht="15" customHeight="1">
      <c r="A3" s="24"/>
      <c r="B3" s="54"/>
      <c r="C3" s="24"/>
      <c r="D3" s="27"/>
      <c r="E3" s="27"/>
      <c r="F3" s="27" t="s">
        <v>198</v>
      </c>
      <c r="G3" s="24"/>
      <c r="H3" s="24"/>
      <c r="I3" s="24"/>
      <c r="J3" s="24"/>
      <c r="K3" s="24"/>
      <c r="L3" s="24"/>
      <c r="M3" s="24"/>
    </row>
    <row r="4" spans="1:13" ht="30" customHeight="1">
      <c r="A4" s="83" t="s">
        <v>199</v>
      </c>
      <c r="B4" s="83" t="s">
        <v>313</v>
      </c>
      <c r="C4" s="83" t="s">
        <v>246</v>
      </c>
      <c r="D4" s="86" t="s">
        <v>202</v>
      </c>
      <c r="E4" s="102" t="s">
        <v>314</v>
      </c>
      <c r="F4" s="89" t="s">
        <v>205</v>
      </c>
      <c r="G4" s="24"/>
      <c r="H4" s="24"/>
      <c r="I4" s="24"/>
      <c r="J4" s="24"/>
      <c r="K4" s="24"/>
      <c r="L4" s="24"/>
      <c r="M4" s="24"/>
    </row>
    <row r="5" spans="1:13" ht="19.5" customHeight="1">
      <c r="A5" s="83" t="s">
        <v>250</v>
      </c>
      <c r="B5" s="83" t="s">
        <v>250</v>
      </c>
      <c r="C5" s="103">
        <v>1</v>
      </c>
      <c r="D5" s="103">
        <v>2</v>
      </c>
      <c r="E5" s="104">
        <v>3</v>
      </c>
      <c r="F5" s="89" t="s">
        <v>207</v>
      </c>
      <c r="G5" s="24"/>
      <c r="H5" s="24"/>
      <c r="I5" s="24"/>
      <c r="J5" s="24"/>
      <c r="K5" s="24"/>
      <c r="L5" s="24"/>
      <c r="M5" s="24"/>
    </row>
    <row r="6" spans="1:13" ht="23.25" customHeight="1">
      <c r="A6" s="75"/>
      <c r="B6" s="75" t="s">
        <v>155</v>
      </c>
      <c r="C6" s="93">
        <v>16069.995</v>
      </c>
      <c r="D6" s="93">
        <v>8250.657</v>
      </c>
      <c r="E6" s="93">
        <v>7819.338</v>
      </c>
      <c r="F6" s="40">
        <v>0</v>
      </c>
      <c r="G6" s="29"/>
      <c r="H6" s="29"/>
      <c r="I6" s="29"/>
      <c r="J6" s="29"/>
      <c r="K6" s="29"/>
      <c r="L6" s="29"/>
      <c r="M6" s="29"/>
    </row>
    <row r="7" spans="1:13" ht="23.25" customHeight="1">
      <c r="A7" s="75">
        <v>208</v>
      </c>
      <c r="B7" s="75" t="s">
        <v>208</v>
      </c>
      <c r="C7" s="93">
        <v>930.647</v>
      </c>
      <c r="D7" s="93">
        <v>930.647</v>
      </c>
      <c r="E7" s="93">
        <v>0</v>
      </c>
      <c r="F7" s="40">
        <v>0</v>
      </c>
      <c r="G7" s="29"/>
      <c r="H7" s="29"/>
      <c r="I7" s="29"/>
      <c r="J7" s="29"/>
      <c r="K7" s="29"/>
      <c r="L7" s="29"/>
      <c r="M7" s="29"/>
    </row>
    <row r="8" spans="1:13" ht="23.25" customHeight="1">
      <c r="A8" s="75">
        <v>20805</v>
      </c>
      <c r="B8" s="75" t="s">
        <v>209</v>
      </c>
      <c r="C8" s="93">
        <v>920.328</v>
      </c>
      <c r="D8" s="93">
        <v>920.328</v>
      </c>
      <c r="E8" s="93">
        <v>0</v>
      </c>
      <c r="F8" s="40">
        <v>0</v>
      </c>
      <c r="G8" s="29"/>
      <c r="H8" s="29"/>
      <c r="I8" s="29"/>
      <c r="J8" s="29"/>
      <c r="K8" s="29"/>
      <c r="L8" s="29"/>
      <c r="M8" s="29"/>
    </row>
    <row r="9" spans="1:13" ht="23.25" customHeight="1">
      <c r="A9" s="75">
        <v>2080501</v>
      </c>
      <c r="B9" s="75" t="s">
        <v>210</v>
      </c>
      <c r="C9" s="93">
        <v>19.846</v>
      </c>
      <c r="D9" s="93">
        <v>19.846</v>
      </c>
      <c r="E9" s="93">
        <v>0</v>
      </c>
      <c r="F9" s="40">
        <v>0</v>
      </c>
      <c r="G9" s="29"/>
      <c r="H9" s="29"/>
      <c r="I9" s="29"/>
      <c r="J9" s="29"/>
      <c r="K9" s="29"/>
      <c r="L9" s="29"/>
      <c r="M9" s="29"/>
    </row>
    <row r="10" spans="1:13" ht="23.25" customHeight="1">
      <c r="A10" s="75">
        <v>2080502</v>
      </c>
      <c r="B10" s="75" t="s">
        <v>211</v>
      </c>
      <c r="C10" s="93">
        <v>44.087</v>
      </c>
      <c r="D10" s="93">
        <v>44.087</v>
      </c>
      <c r="E10" s="93">
        <v>0</v>
      </c>
      <c r="F10" s="40">
        <v>0</v>
      </c>
      <c r="G10" s="29"/>
      <c r="H10" s="29"/>
      <c r="I10" s="29"/>
      <c r="J10" s="29"/>
      <c r="K10" s="29"/>
      <c r="L10" s="29"/>
      <c r="M10" s="29"/>
    </row>
    <row r="11" spans="1:13" ht="23.25" customHeight="1">
      <c r="A11" s="75">
        <v>2080505</v>
      </c>
      <c r="B11" s="75" t="s">
        <v>212</v>
      </c>
      <c r="C11" s="93">
        <v>611.71</v>
      </c>
      <c r="D11" s="93">
        <v>611.71</v>
      </c>
      <c r="E11" s="93">
        <v>0</v>
      </c>
      <c r="F11" s="40">
        <v>0</v>
      </c>
      <c r="G11" s="29"/>
      <c r="H11" s="29"/>
      <c r="I11" s="29"/>
      <c r="J11" s="29"/>
      <c r="K11" s="29"/>
      <c r="L11" s="29"/>
      <c r="M11" s="29"/>
    </row>
    <row r="12" spans="1:13" ht="23.25" customHeight="1">
      <c r="A12" s="75">
        <v>2080506</v>
      </c>
      <c r="B12" s="75" t="s">
        <v>213</v>
      </c>
      <c r="C12" s="93">
        <v>244.685</v>
      </c>
      <c r="D12" s="93">
        <v>244.685</v>
      </c>
      <c r="E12" s="93">
        <v>0</v>
      </c>
      <c r="F12" s="40">
        <v>0</v>
      </c>
      <c r="G12" s="29"/>
      <c r="H12" s="29"/>
      <c r="I12" s="29"/>
      <c r="J12" s="29"/>
      <c r="K12" s="29"/>
      <c r="L12" s="29"/>
      <c r="M12" s="29"/>
    </row>
    <row r="13" spans="1:13" ht="23.25" customHeight="1">
      <c r="A13" s="75">
        <v>20808</v>
      </c>
      <c r="B13" s="75" t="s">
        <v>214</v>
      </c>
      <c r="C13" s="93">
        <v>6.674</v>
      </c>
      <c r="D13" s="93">
        <v>6.674</v>
      </c>
      <c r="E13" s="93">
        <v>0</v>
      </c>
      <c r="F13" s="40">
        <v>0</v>
      </c>
      <c r="G13" s="29"/>
      <c r="H13" s="29"/>
      <c r="I13" s="29"/>
      <c r="J13" s="29"/>
      <c r="K13" s="29"/>
      <c r="L13" s="29"/>
      <c r="M13" s="29"/>
    </row>
    <row r="14" spans="1:13" ht="23.25" customHeight="1">
      <c r="A14" s="75">
        <v>2080802</v>
      </c>
      <c r="B14" s="75" t="s">
        <v>215</v>
      </c>
      <c r="C14" s="93">
        <v>6.674</v>
      </c>
      <c r="D14" s="93">
        <v>6.674</v>
      </c>
      <c r="E14" s="93">
        <v>0</v>
      </c>
      <c r="F14" s="40">
        <v>0</v>
      </c>
      <c r="G14" s="29"/>
      <c r="H14" s="29"/>
      <c r="I14" s="29"/>
      <c r="J14" s="29"/>
      <c r="K14" s="29"/>
      <c r="L14" s="29"/>
      <c r="M14" s="29"/>
    </row>
    <row r="15" spans="1:13" ht="23.25" customHeight="1">
      <c r="A15" s="75">
        <v>20827</v>
      </c>
      <c r="B15" s="75" t="s">
        <v>216</v>
      </c>
      <c r="C15" s="93">
        <v>3.645</v>
      </c>
      <c r="D15" s="93">
        <v>3.645</v>
      </c>
      <c r="E15" s="93">
        <v>0</v>
      </c>
      <c r="F15" s="40">
        <v>0</v>
      </c>
      <c r="G15" s="29"/>
      <c r="H15" s="29"/>
      <c r="I15" s="29"/>
      <c r="J15" s="29"/>
      <c r="K15" s="29"/>
      <c r="L15" s="29"/>
      <c r="M15" s="29"/>
    </row>
    <row r="16" spans="1:13" ht="23.25" customHeight="1">
      <c r="A16" s="75">
        <v>2082702</v>
      </c>
      <c r="B16" s="75" t="s">
        <v>217</v>
      </c>
      <c r="C16" s="93">
        <v>3.645</v>
      </c>
      <c r="D16" s="93">
        <v>3.645</v>
      </c>
      <c r="E16" s="93">
        <v>0</v>
      </c>
      <c r="F16" s="40">
        <v>0</v>
      </c>
      <c r="G16" s="29"/>
      <c r="H16" s="29"/>
      <c r="I16" s="29"/>
      <c r="J16" s="29"/>
      <c r="K16" s="29"/>
      <c r="L16" s="29"/>
      <c r="M16" s="29"/>
    </row>
    <row r="17" spans="1:13" ht="23.25" customHeight="1">
      <c r="A17" s="75">
        <v>210</v>
      </c>
      <c r="B17" s="75" t="s">
        <v>218</v>
      </c>
      <c r="C17" s="93">
        <v>14789.927</v>
      </c>
      <c r="D17" s="93">
        <v>6970.589</v>
      </c>
      <c r="E17" s="93">
        <v>7819.338</v>
      </c>
      <c r="F17" s="40">
        <v>0</v>
      </c>
      <c r="G17" s="29"/>
      <c r="H17" s="29"/>
      <c r="I17" s="29"/>
      <c r="J17" s="29"/>
      <c r="K17" s="29"/>
      <c r="L17" s="29"/>
      <c r="M17" s="29"/>
    </row>
    <row r="18" spans="1:13" ht="23.25" customHeight="1">
      <c r="A18" s="75">
        <v>21001</v>
      </c>
      <c r="B18" s="75" t="s">
        <v>219</v>
      </c>
      <c r="C18" s="93">
        <v>549.753</v>
      </c>
      <c r="D18" s="93">
        <v>535.553</v>
      </c>
      <c r="E18" s="93">
        <v>14.2</v>
      </c>
      <c r="F18" s="40">
        <v>0</v>
      </c>
      <c r="G18" s="29"/>
      <c r="H18" s="29"/>
      <c r="I18" s="29"/>
      <c r="J18" s="29"/>
      <c r="K18" s="29"/>
      <c r="L18" s="29"/>
      <c r="M18" s="29"/>
    </row>
    <row r="19" spans="1:13" ht="23.25" customHeight="1">
      <c r="A19" s="75">
        <v>2100101</v>
      </c>
      <c r="B19" s="75" t="s">
        <v>220</v>
      </c>
      <c r="C19" s="93">
        <v>267.053</v>
      </c>
      <c r="D19" s="93">
        <v>252.853</v>
      </c>
      <c r="E19" s="93">
        <v>14.2</v>
      </c>
      <c r="F19" s="40">
        <v>0</v>
      </c>
      <c r="G19" s="29"/>
      <c r="H19" s="29"/>
      <c r="I19" s="29"/>
      <c r="J19" s="29"/>
      <c r="K19" s="29"/>
      <c r="L19" s="29"/>
      <c r="M19" s="29"/>
    </row>
    <row r="20" spans="1:13" ht="23.25" customHeight="1">
      <c r="A20" s="75">
        <v>2100199</v>
      </c>
      <c r="B20" s="75" t="s">
        <v>221</v>
      </c>
      <c r="C20" s="93">
        <v>282.7</v>
      </c>
      <c r="D20" s="93">
        <v>282.7</v>
      </c>
      <c r="E20" s="93">
        <v>0</v>
      </c>
      <c r="F20" s="40">
        <v>0</v>
      </c>
      <c r="G20" s="29"/>
      <c r="H20" s="29"/>
      <c r="I20" s="29"/>
      <c r="J20" s="29"/>
      <c r="K20" s="29"/>
      <c r="L20" s="29"/>
      <c r="M20" s="29"/>
    </row>
    <row r="21" spans="1:13" ht="23.25" customHeight="1">
      <c r="A21" s="75">
        <v>21002</v>
      </c>
      <c r="B21" s="75" t="s">
        <v>222</v>
      </c>
      <c r="C21" s="93">
        <v>11476.844</v>
      </c>
      <c r="D21" s="93">
        <v>4338.814</v>
      </c>
      <c r="E21" s="93">
        <v>7138.03</v>
      </c>
      <c r="F21" s="40">
        <v>0</v>
      </c>
      <c r="G21" s="29"/>
      <c r="H21" s="29"/>
      <c r="I21" s="29"/>
      <c r="J21" s="29"/>
      <c r="K21" s="29"/>
      <c r="L21" s="29"/>
      <c r="M21" s="29"/>
    </row>
    <row r="22" spans="1:13" ht="23.25" customHeight="1">
      <c r="A22" s="75">
        <v>2100201</v>
      </c>
      <c r="B22" s="75" t="s">
        <v>223</v>
      </c>
      <c r="C22" s="93">
        <v>10934.37</v>
      </c>
      <c r="D22" s="93">
        <v>4101.14</v>
      </c>
      <c r="E22" s="93">
        <v>6833.23</v>
      </c>
      <c r="F22" s="40">
        <v>0</v>
      </c>
      <c r="G22" s="29"/>
      <c r="H22" s="29"/>
      <c r="I22" s="29"/>
      <c r="J22" s="29"/>
      <c r="K22" s="29"/>
      <c r="L22" s="29"/>
      <c r="M22" s="29"/>
    </row>
    <row r="23" spans="1:6" ht="23.25" customHeight="1">
      <c r="A23" s="75">
        <v>2100202</v>
      </c>
      <c r="B23" s="75" t="s">
        <v>224</v>
      </c>
      <c r="C23" s="93">
        <v>542.474</v>
      </c>
      <c r="D23" s="93">
        <v>237.674</v>
      </c>
      <c r="E23" s="93">
        <v>304.8</v>
      </c>
      <c r="F23" s="40">
        <v>0</v>
      </c>
    </row>
    <row r="24" spans="1:6" ht="23.25" customHeight="1">
      <c r="A24" s="75">
        <v>21003</v>
      </c>
      <c r="B24" s="75" t="s">
        <v>225</v>
      </c>
      <c r="C24" s="93">
        <v>1623.951</v>
      </c>
      <c r="D24" s="93">
        <v>1075.523</v>
      </c>
      <c r="E24" s="93">
        <v>548.428</v>
      </c>
      <c r="F24" s="40">
        <v>0</v>
      </c>
    </row>
    <row r="25" spans="1:6" ht="23.25" customHeight="1">
      <c r="A25" s="75">
        <v>2100302</v>
      </c>
      <c r="B25" s="75" t="s">
        <v>226</v>
      </c>
      <c r="C25" s="93">
        <v>1623.951</v>
      </c>
      <c r="D25" s="93">
        <v>1075.523</v>
      </c>
      <c r="E25" s="93">
        <v>548.428</v>
      </c>
      <c r="F25" s="40">
        <v>0</v>
      </c>
    </row>
    <row r="26" spans="1:6" ht="23.25" customHeight="1">
      <c r="A26" s="75">
        <v>21004</v>
      </c>
      <c r="B26" s="75" t="s">
        <v>227</v>
      </c>
      <c r="C26" s="93">
        <v>758.239</v>
      </c>
      <c r="D26" s="93">
        <v>669.759</v>
      </c>
      <c r="E26" s="93">
        <v>88.48</v>
      </c>
      <c r="F26" s="40">
        <v>0</v>
      </c>
    </row>
    <row r="27" spans="1:6" ht="23.25" customHeight="1">
      <c r="A27" s="75">
        <v>2100401</v>
      </c>
      <c r="B27" s="75" t="s">
        <v>228</v>
      </c>
      <c r="C27" s="93">
        <v>169.955</v>
      </c>
      <c r="D27" s="93">
        <v>137.355</v>
      </c>
      <c r="E27" s="93">
        <v>32.6</v>
      </c>
      <c r="F27" s="40">
        <v>0</v>
      </c>
    </row>
    <row r="28" spans="1:6" ht="23.25" customHeight="1">
      <c r="A28" s="75">
        <v>2100402</v>
      </c>
      <c r="B28" s="75" t="s">
        <v>229</v>
      </c>
      <c r="C28" s="93">
        <v>126.524</v>
      </c>
      <c r="D28" s="93">
        <v>123.324</v>
      </c>
      <c r="E28" s="93">
        <v>3.2</v>
      </c>
      <c r="F28" s="40">
        <v>0</v>
      </c>
    </row>
    <row r="29" spans="1:6" ht="23.25" customHeight="1">
      <c r="A29" s="75">
        <v>2100403</v>
      </c>
      <c r="B29" s="75" t="s">
        <v>230</v>
      </c>
      <c r="C29" s="93">
        <v>461.76</v>
      </c>
      <c r="D29" s="93">
        <v>409.08</v>
      </c>
      <c r="E29" s="93">
        <v>52.68</v>
      </c>
      <c r="F29" s="40">
        <v>0</v>
      </c>
    </row>
    <row r="30" spans="1:6" ht="23.25" customHeight="1">
      <c r="A30" s="75">
        <v>21007</v>
      </c>
      <c r="B30" s="75" t="s">
        <v>231</v>
      </c>
      <c r="C30" s="93">
        <v>25.2</v>
      </c>
      <c r="D30" s="93">
        <v>25.2</v>
      </c>
      <c r="E30" s="93">
        <v>0</v>
      </c>
      <c r="F30" s="40">
        <v>0</v>
      </c>
    </row>
    <row r="31" spans="1:6" ht="23.25" customHeight="1">
      <c r="A31" s="75">
        <v>2100799</v>
      </c>
      <c r="B31" s="75" t="s">
        <v>232</v>
      </c>
      <c r="C31" s="93">
        <v>25.2</v>
      </c>
      <c r="D31" s="93">
        <v>25.2</v>
      </c>
      <c r="E31" s="93">
        <v>0</v>
      </c>
      <c r="F31" s="40">
        <v>0</v>
      </c>
    </row>
    <row r="32" spans="1:6" ht="23.25" customHeight="1">
      <c r="A32" s="75">
        <v>21012</v>
      </c>
      <c r="B32" s="75" t="s">
        <v>233</v>
      </c>
      <c r="C32" s="93">
        <v>268.351</v>
      </c>
      <c r="D32" s="93">
        <v>268.351</v>
      </c>
      <c r="E32" s="93">
        <v>0</v>
      </c>
      <c r="F32" s="40">
        <v>0</v>
      </c>
    </row>
    <row r="33" spans="1:6" ht="23.25" customHeight="1">
      <c r="A33" s="75">
        <v>2101201</v>
      </c>
      <c r="B33" s="75" t="s">
        <v>234</v>
      </c>
      <c r="C33" s="93">
        <v>268.351</v>
      </c>
      <c r="D33" s="93">
        <v>268.351</v>
      </c>
      <c r="E33" s="93">
        <v>0</v>
      </c>
      <c r="F33" s="40">
        <v>0</v>
      </c>
    </row>
    <row r="34" spans="1:6" ht="23.25" customHeight="1">
      <c r="A34" s="75">
        <v>21099</v>
      </c>
      <c r="B34" s="75" t="s">
        <v>235</v>
      </c>
      <c r="C34" s="93">
        <v>87.589</v>
      </c>
      <c r="D34" s="93">
        <v>57.389</v>
      </c>
      <c r="E34" s="93">
        <v>30.2</v>
      </c>
      <c r="F34" s="40">
        <v>0</v>
      </c>
    </row>
    <row r="35" spans="1:6" ht="23.25" customHeight="1">
      <c r="A35" s="75">
        <v>2109901</v>
      </c>
      <c r="B35" s="75" t="s">
        <v>236</v>
      </c>
      <c r="C35" s="93">
        <v>87.589</v>
      </c>
      <c r="D35" s="93">
        <v>57.389</v>
      </c>
      <c r="E35" s="93">
        <v>30.2</v>
      </c>
      <c r="F35" s="40">
        <v>0</v>
      </c>
    </row>
    <row r="36" spans="1:6" ht="23.25" customHeight="1">
      <c r="A36" s="75">
        <v>221</v>
      </c>
      <c r="B36" s="75" t="s">
        <v>237</v>
      </c>
      <c r="C36" s="93">
        <v>349.421</v>
      </c>
      <c r="D36" s="93">
        <v>349.421</v>
      </c>
      <c r="E36" s="93">
        <v>0</v>
      </c>
      <c r="F36" s="40">
        <v>0</v>
      </c>
    </row>
    <row r="37" spans="1:6" ht="23.25" customHeight="1">
      <c r="A37" s="75">
        <v>22102</v>
      </c>
      <c r="B37" s="75" t="s">
        <v>238</v>
      </c>
      <c r="C37" s="93">
        <v>349.421</v>
      </c>
      <c r="D37" s="93">
        <v>349.421</v>
      </c>
      <c r="E37" s="93">
        <v>0</v>
      </c>
      <c r="F37" s="40">
        <v>0</v>
      </c>
    </row>
    <row r="38" spans="1:6" ht="23.25" customHeight="1">
      <c r="A38" s="75">
        <v>2210201</v>
      </c>
      <c r="B38" s="75" t="s">
        <v>239</v>
      </c>
      <c r="C38" s="93">
        <v>349.421</v>
      </c>
      <c r="D38" s="93">
        <v>349.421</v>
      </c>
      <c r="E38" s="93">
        <v>0</v>
      </c>
      <c r="F38" s="40">
        <v>0</v>
      </c>
    </row>
  </sheetData>
  <mergeCells count="1">
    <mergeCell ref="A2:F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2019-04-23T08:10:00Z</cp:lastPrinted>
  <dcterms:created xsi:type="dcterms:W3CDTF">2019-04-22T01:49:24Z</dcterms:created>
  <dcterms:modified xsi:type="dcterms:W3CDTF">2019-05-09T00:30:38Z</dcterms:modified>
  <cp:category/>
  <cp:version/>
  <cp:contentType/>
  <cp:contentStatus/>
</cp:coreProperties>
</file>